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05" yWindow="15" windowWidth="12765" windowHeight="11430" tabRatio="954" activeTab="5"/>
  </bookViews>
  <sheets>
    <sheet name="1-收支总表" sheetId="1" r:id="rId1"/>
    <sheet name="2-收入总表" sheetId="2" r:id="rId2"/>
    <sheet name="3-支出总表" sheetId="3" r:id="rId3"/>
    <sheet name="4-财政拨款收支总表" sheetId="4" r:id="rId4"/>
    <sheet name="5-一般公共预算支出表" sheetId="5" r:id="rId5"/>
    <sheet name="6-一般公共预算基本支出表" sheetId="6" r:id="rId6"/>
    <sheet name="7-一般公共预算“三公”经费支出表" sheetId="7" r:id="rId7"/>
    <sheet name="8-政府性基金预算支出表" sheetId="8" r:id="rId8"/>
    <sheet name="9-国有资本经营预算支出表" sheetId="9" r:id="rId9"/>
  </sheets>
  <definedNames>
    <definedName name="_xlnm.Print_Area" localSheetId="0">'1-收支总表'!$A$1:$D$17</definedName>
    <definedName name="_xlnm.Print_Area" localSheetId="1">'2-收入总表'!$A$1:$N$19</definedName>
    <definedName name="_xlnm.Print_Area" localSheetId="3">'4-财政拨款收支总表'!$A$1:$D$18</definedName>
    <definedName name="_xlnm.Print_Area" localSheetId="5">'6-一般公共预算基本支出表'!$A$1:$E$16</definedName>
  </definedNames>
  <calcPr fullCalcOnLoad="1"/>
</workbook>
</file>

<file path=xl/sharedStrings.xml><?xml version="1.0" encoding="utf-8"?>
<sst xmlns="http://schemas.openxmlformats.org/spreadsheetml/2006/main" count="236" uniqueCount="136">
  <si>
    <t>单位公开表1</t>
  </si>
  <si>
    <t>收支总表</t>
  </si>
  <si>
    <t>单位：万元</t>
  </si>
  <si>
    <t>收      入</t>
  </si>
  <si>
    <t>支      出</t>
  </si>
  <si>
    <t>项目</t>
  </si>
  <si>
    <t>预算数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</si>
  <si>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</si>
  <si>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</si>
  <si>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</si>
  <si>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</si>
  <si>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</si>
  <si>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</si>
  <si>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本年收入合计</t>
  </si>
  <si>
    <t>本年支出合计</t>
  </si>
  <si>
    <t>使用非财政拨款结余</t>
  </si>
  <si>
    <t>结转下年</t>
  </si>
  <si>
    <t>上年结转</t>
  </si>
  <si>
    <r>
      <rPr>
        <sz val="10"/>
        <rFont val="宋体"/>
        <family val="0"/>
      </rPr>
      <t>收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入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</si>
  <si>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支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</si>
  <si>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t>单位公开表2</t>
  </si>
  <si>
    <t>收入总表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</si>
  <si>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</si>
  <si>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</si>
  <si>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</si>
  <si>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</si>
  <si>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</si>
  <si>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</si>
  <si>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
经营收入</t>
  </si>
  <si>
    <t>上级补助收入</t>
  </si>
  <si>
    <t>下级单位
上缴收入</t>
  </si>
  <si>
    <t>其他收入</t>
  </si>
  <si>
    <t>科目编码</t>
  </si>
  <si>
    <t>科目名称</t>
  </si>
  <si>
    <t>金额</t>
  </si>
  <si>
    <t>其中:教育收费</t>
  </si>
  <si>
    <t>208</t>
  </si>
  <si>
    <t>　社会保障和就业支出</t>
  </si>
  <si>
    <t>20805</t>
  </si>
  <si>
    <t>　　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</si>
  <si>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</si>
  <si>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</si>
  <si>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</si>
  <si>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</si>
  <si>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</si>
  <si>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</si>
  <si>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</si>
  <si>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　卫生健康支出</t>
  </si>
  <si>
    <t>21002</t>
  </si>
  <si>
    <t>　　公立医院</t>
  </si>
  <si>
    <t>2100202</t>
  </si>
  <si>
    <t>中医（民族）医院</t>
  </si>
  <si>
    <t>221</t>
  </si>
  <si>
    <t>　住房保障支出</t>
  </si>
  <si>
    <t>22102</t>
  </si>
  <si>
    <t>　　住房改革支出</t>
  </si>
  <si>
    <t>2210201</t>
  </si>
  <si>
    <t>住房公积金</t>
  </si>
  <si>
    <t>2210202</t>
  </si>
  <si>
    <t>提租补贴</t>
  </si>
  <si>
    <t>2210203</t>
  </si>
  <si>
    <t>购房补贴</t>
  </si>
  <si>
    <t>合  计</t>
  </si>
  <si>
    <t>单位公开表3</t>
  </si>
  <si>
    <t>支出总表</t>
  </si>
  <si>
    <t xml:space="preserve">科目名称
</t>
  </si>
  <si>
    <t>基本支出</t>
  </si>
  <si>
    <t>项目支出</t>
  </si>
  <si>
    <t>上缴上级支出</t>
  </si>
  <si>
    <t>事业单位经营支出</t>
  </si>
  <si>
    <t>对下级单位
补助支出</t>
  </si>
  <si>
    <t>单位公开表4</t>
  </si>
  <si>
    <t>财政拨款收支总表</t>
  </si>
  <si>
    <t xml:space="preserve">                单位：万元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</si>
  <si>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</si>
  <si>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</si>
  <si>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</si>
  <si>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</si>
  <si>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</si>
  <si>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</si>
  <si>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</si>
  <si>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单位公开表5</t>
  </si>
  <si>
    <t>一般公共预算支出表</t>
  </si>
  <si>
    <t>功能分类科目</t>
  </si>
  <si>
    <t>2021年预算数</t>
  </si>
  <si>
    <t>扣除中央基建投资后预算数</t>
  </si>
  <si>
    <t>小计</t>
  </si>
  <si>
    <t>单位公开表6</t>
  </si>
  <si>
    <t>一般公共预算基本支出表</t>
  </si>
  <si>
    <t>预算支出经济分类科目</t>
  </si>
  <si>
    <t>2021年基本支出</t>
  </si>
  <si>
    <t>人员经费</t>
  </si>
  <si>
    <t>公用经费</t>
  </si>
  <si>
    <t>301</t>
  </si>
  <si>
    <t>　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</si>
  <si>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</si>
  <si>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</si>
  <si>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</si>
  <si>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</si>
  <si>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</si>
  <si>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</si>
  <si>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</si>
  <si>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</si>
  <si>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30113</t>
  </si>
  <si>
    <t>302</t>
  </si>
  <si>
    <t>　商品和服务支出</t>
  </si>
  <si>
    <t>公务接待费</t>
  </si>
  <si>
    <t>30218</t>
  </si>
  <si>
    <t>专用材料费</t>
  </si>
  <si>
    <t>303</t>
  </si>
  <si>
    <t>　对个人和家庭的补助</t>
  </si>
  <si>
    <t>30302</t>
  </si>
  <si>
    <t>退休费</t>
  </si>
  <si>
    <t>单位公开表7</t>
  </si>
  <si>
    <t>一般公共预算“三公”经费支出表</t>
  </si>
  <si>
    <t>因公出国（境）费</t>
  </si>
  <si>
    <t>公务用车购置及运行费</t>
  </si>
  <si>
    <t>公务用车
购置费</t>
  </si>
  <si>
    <t>公务用车
运行费</t>
  </si>
  <si>
    <t>单位公开表8</t>
  </si>
  <si>
    <t>政府性基金预算支出表</t>
  </si>
  <si>
    <t>单位:万元</t>
  </si>
  <si>
    <t>2021年政府性基金预算支出</t>
  </si>
  <si>
    <t>单位公开表9</t>
  </si>
  <si>
    <t>国有资本经营预算支出表</t>
  </si>
  <si>
    <t>2021年国有资本经营预算支出</t>
  </si>
  <si>
    <t>合   计</t>
  </si>
  <si>
    <t>注：2021年中国中医科学院眼科医院无政府性基金预算支出。</t>
  </si>
  <si>
    <r>
      <rPr>
        <sz val="10"/>
        <rFont val="宋体"/>
        <family val="0"/>
      </rPr>
      <t>注：</t>
    </r>
    <r>
      <rPr>
        <sz val="10"/>
        <rFont val="Arial"/>
        <family val="2"/>
      </rPr>
      <t>2021</t>
    </r>
    <r>
      <rPr>
        <sz val="10"/>
        <rFont val="宋体"/>
        <family val="0"/>
      </rPr>
      <t>年中国中医科学院眼科医院无国有资本经营预算支出。</t>
    </r>
  </si>
  <si>
    <r>
      <t>注：2021年</t>
    </r>
    <r>
      <rPr>
        <sz val="10"/>
        <color indexed="8"/>
        <rFont val="宋体"/>
        <family val="0"/>
      </rPr>
      <t>中国中医科学院眼科医院无财政拨款安排的“三公”经费预算支出。</t>
    </r>
  </si>
  <si>
    <t xml:space="preserve">  (一)社会保障和就业支出</t>
  </si>
  <si>
    <t xml:space="preserve">  (二)卫生健康支出</t>
  </si>
  <si>
    <t xml:space="preserve">  (三)住房保障支出</t>
  </si>
  <si>
    <t>一、社会保障和就业支出</t>
  </si>
  <si>
    <t>二、卫生健康支出</t>
  </si>
  <si>
    <t>三、住房保障支出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</si>
</sst>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i/>
      <sz val="10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Trial"/>
      <family val="2"/>
    </font>
    <font>
      <sz val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52" applyFill="1" applyBorder="1" applyAlignment="1">
      <alignment vertical="center"/>
      <protection/>
    </xf>
    <xf numFmtId="0" fontId="5" fillId="0" borderId="10" xfId="52" applyFont="1" applyFill="1" applyBorder="1" applyAlignment="1">
      <alignment vertical="center"/>
      <protection/>
    </xf>
    <xf numFmtId="0" fontId="1" fillId="0" borderId="10" xfId="52" applyFill="1" applyBorder="1" applyAlignment="1">
      <alignment vertical="center"/>
      <protection/>
    </xf>
    <xf numFmtId="0" fontId="1" fillId="0" borderId="10" xfId="52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5" applyFont="1" applyAlignment="1">
      <alignment vertical="center"/>
      <protection/>
    </xf>
    <xf numFmtId="0" fontId="0" fillId="0" borderId="0" xfId="75" applyAlignment="1">
      <alignment vertical="center"/>
      <protection/>
    </xf>
    <xf numFmtId="0" fontId="10" fillId="0" borderId="10" xfId="75" applyFont="1" applyBorder="1" applyAlignment="1">
      <alignment vertical="center"/>
      <protection/>
    </xf>
    <xf numFmtId="0" fontId="10" fillId="0" borderId="10" xfId="75" applyFont="1" applyBorder="1" applyAlignment="1">
      <alignment horizontal="right" vertical="center"/>
      <protection/>
    </xf>
    <xf numFmtId="0" fontId="13" fillId="0" borderId="0" xfId="75" applyFont="1" applyAlignment="1">
      <alignment vertical="center"/>
      <protection/>
    </xf>
    <xf numFmtId="0" fontId="2" fillId="0" borderId="0" xfId="75" applyFont="1" applyAlignment="1">
      <alignment vertical="center"/>
      <protection/>
    </xf>
    <xf numFmtId="0" fontId="10" fillId="0" borderId="0" xfId="75" applyFont="1" applyAlignment="1">
      <alignment horizontal="right" vertical="center"/>
      <protection/>
    </xf>
    <xf numFmtId="0" fontId="8" fillId="0" borderId="0" xfId="76">
      <alignment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10" fillId="0" borderId="0" xfId="76" applyNumberFormat="1" applyFont="1" applyFill="1" applyAlignment="1" applyProtection="1">
      <alignment vertical="center" wrapText="1"/>
      <protection/>
    </xf>
    <xf numFmtId="0" fontId="10" fillId="0" borderId="10" xfId="76" applyNumberFormat="1" applyFont="1" applyFill="1" applyBorder="1" applyAlignment="1" applyProtection="1">
      <alignment vertical="center" wrapText="1"/>
      <protection/>
    </xf>
    <xf numFmtId="0" fontId="10" fillId="0" borderId="0" xfId="76" applyNumberFormat="1" applyFont="1" applyFill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11" xfId="75" applyFont="1" applyBorder="1" applyAlignment="1" quotePrefix="1">
      <alignment horizontal="center" vertical="center"/>
      <protection/>
    </xf>
    <xf numFmtId="0" fontId="2" fillId="0" borderId="11" xfId="75" applyFont="1" applyBorder="1" applyAlignment="1" quotePrefix="1">
      <alignment horizontal="center" vertical="center" wrapText="1"/>
      <protection/>
    </xf>
    <xf numFmtId="0" fontId="2" fillId="0" borderId="11" xfId="7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vertical="center" wrapText="1"/>
      <protection/>
    </xf>
    <xf numFmtId="0" fontId="2" fillId="0" borderId="11" xfId="75" applyFont="1" applyBorder="1" applyAlignment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75" applyFont="1" applyBorder="1" applyAlignment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76" applyFont="1" applyBorder="1" applyAlignment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right" vertical="center"/>
    </xf>
    <xf numFmtId="0" fontId="2" fillId="0" borderId="11" xfId="76" applyFont="1" applyBorder="1" applyAlignment="1">
      <alignment horizontal="center" vertical="center"/>
      <protection/>
    </xf>
    <xf numFmtId="4" fontId="14" fillId="0" borderId="11" xfId="44" applyNumberFormat="1" applyFont="1" applyBorder="1" applyAlignment="1" applyProtection="1">
      <alignment horizontal="right" vertical="center"/>
      <protection/>
    </xf>
    <xf numFmtId="4" fontId="14" fillId="0" borderId="11" xfId="54" applyNumberFormat="1" applyFont="1" applyBorder="1" applyAlignment="1" applyProtection="1">
      <alignment horizontal="right" vertical="center"/>
      <protection/>
    </xf>
    <xf numFmtId="4" fontId="14" fillId="0" borderId="11" xfId="48" applyNumberFormat="1" applyFont="1" applyBorder="1" applyAlignment="1" applyProtection="1">
      <alignment horizontal="right" vertical="center"/>
      <protection/>
    </xf>
    <xf numFmtId="4" fontId="6" fillId="0" borderId="11" xfId="54" applyNumberFormat="1" applyFont="1" applyBorder="1" applyAlignment="1" applyProtection="1">
      <alignment horizontal="right" vertical="center"/>
      <protection/>
    </xf>
    <xf numFmtId="4" fontId="6" fillId="0" borderId="11" xfId="48" applyNumberFormat="1" applyFont="1" applyBorder="1" applyAlignment="1" applyProtection="1">
      <alignment horizontal="right" vertical="center"/>
      <protection/>
    </xf>
    <xf numFmtId="4" fontId="14" fillId="0" borderId="11" xfId="56" applyNumberFormat="1" applyFont="1" applyBorder="1" applyAlignment="1" applyProtection="1">
      <alignment horizontal="right" vertical="center"/>
      <protection/>
    </xf>
    <xf numFmtId="4" fontId="6" fillId="0" borderId="11" xfId="56" applyNumberFormat="1" applyFont="1" applyBorder="1" applyAlignment="1" applyProtection="1">
      <alignment horizontal="right" vertical="center"/>
      <protection/>
    </xf>
    <xf numFmtId="4" fontId="14" fillId="0" borderId="11" xfId="55" applyNumberFormat="1" applyFont="1" applyBorder="1" applyAlignment="1" applyProtection="1">
      <alignment horizontal="right" vertical="center"/>
      <protection/>
    </xf>
    <xf numFmtId="4" fontId="14" fillId="0" borderId="11" xfId="53" applyNumberFormat="1" applyFont="1" applyBorder="1" applyAlignment="1" applyProtection="1">
      <alignment horizontal="right" vertical="center"/>
      <protection/>
    </xf>
    <xf numFmtId="4" fontId="6" fillId="0" borderId="11" xfId="55" applyNumberFormat="1" applyFont="1" applyBorder="1" applyAlignment="1" applyProtection="1">
      <alignment horizontal="right" vertical="center"/>
      <protection/>
    </xf>
    <xf numFmtId="4" fontId="6" fillId="0" borderId="11" xfId="53" applyNumberFormat="1" applyFont="1" applyBorder="1" applyAlignment="1" applyProtection="1">
      <alignment horizontal="right" vertical="center"/>
      <protection/>
    </xf>
    <xf numFmtId="0" fontId="49" fillId="0" borderId="11" xfId="70" applyFont="1" applyFill="1" applyBorder="1" applyAlignment="1">
      <alignment horizontal="center" vertical="center" wrapText="1"/>
      <protection/>
    </xf>
    <xf numFmtId="49" fontId="7" fillId="0" borderId="11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vertical="center" wrapText="1"/>
      <protection/>
    </xf>
    <xf numFmtId="49" fontId="6" fillId="0" borderId="11" xfId="52" applyNumberFormat="1" applyFont="1" applyFill="1" applyBorder="1" applyAlignment="1">
      <alignment horizontal="left" vertical="center"/>
      <protection/>
    </xf>
    <xf numFmtId="49" fontId="6" fillId="0" borderId="11" xfId="52" applyNumberFormat="1" applyFont="1" applyFill="1" applyBorder="1" applyAlignment="1">
      <alignment horizontal="center" vertical="center"/>
      <protection/>
    </xf>
    <xf numFmtId="49" fontId="6" fillId="0" borderId="11" xfId="52" applyNumberFormat="1" applyFont="1" applyFill="1" applyBorder="1" applyAlignment="1">
      <alignment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2" fillId="0" borderId="11" xfId="75" applyFont="1" applyFill="1" applyBorder="1" applyAlignment="1">
      <alignment horizontal="center" vertical="center"/>
      <protection/>
    </xf>
    <xf numFmtId="4" fontId="14" fillId="0" borderId="11" xfId="57" applyNumberFormat="1" applyFont="1" applyBorder="1" applyAlignment="1" applyProtection="1">
      <alignment horizontal="right" vertical="center"/>
      <protection/>
    </xf>
    <xf numFmtId="4" fontId="6" fillId="0" borderId="11" xfId="58" applyNumberFormat="1" applyFont="1" applyBorder="1" applyAlignment="1" applyProtection="1">
      <alignment horizontal="right" vertical="center"/>
      <protection/>
    </xf>
    <xf numFmtId="4" fontId="6" fillId="0" borderId="11" xfId="59" applyNumberFormat="1" applyFont="1" applyBorder="1" applyAlignment="1" applyProtection="1">
      <alignment horizontal="right" vertical="center"/>
      <protection/>
    </xf>
    <xf numFmtId="4" fontId="6" fillId="0" borderId="11" xfId="60" applyNumberFormat="1" applyFont="1" applyBorder="1" applyAlignment="1" applyProtection="1">
      <alignment horizontal="right" vertical="center"/>
      <protection/>
    </xf>
    <xf numFmtId="4" fontId="14" fillId="0" borderId="11" xfId="61" applyNumberFormat="1" applyFont="1" applyBorder="1" applyAlignment="1" applyProtection="1">
      <alignment horizontal="right" vertical="center"/>
      <protection/>
    </xf>
    <xf numFmtId="4" fontId="6" fillId="0" borderId="11" xfId="62" applyNumberFormat="1" applyFont="1" applyBorder="1" applyAlignment="1" applyProtection="1">
      <alignment horizontal="right" vertical="center"/>
      <protection/>
    </xf>
    <xf numFmtId="4" fontId="14" fillId="0" borderId="11" xfId="68" applyNumberFormat="1" applyFont="1" applyBorder="1" applyAlignment="1" applyProtection="1">
      <alignment horizontal="right" vertical="center"/>
      <protection/>
    </xf>
    <xf numFmtId="4" fontId="6" fillId="0" borderId="11" xfId="67" applyNumberFormat="1" applyFont="1" applyBorder="1" applyAlignment="1" applyProtection="1">
      <alignment horizontal="right" vertical="center"/>
      <protection/>
    </xf>
    <xf numFmtId="0" fontId="2" fillId="0" borderId="11" xfId="75" applyFont="1" applyFill="1" applyBorder="1" applyAlignment="1">
      <alignment vertical="center"/>
      <protection/>
    </xf>
    <xf numFmtId="4" fontId="6" fillId="0" borderId="11" xfId="46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4" fontId="6" fillId="0" borderId="11" xfId="0" applyNumberFormat="1" applyFont="1" applyBorder="1" applyAlignment="1" applyProtection="1">
      <alignment horizontal="right" vertical="center"/>
      <protection/>
    </xf>
    <xf numFmtId="4" fontId="6" fillId="0" borderId="11" xfId="47" applyNumberFormat="1" applyFont="1" applyBorder="1" applyAlignment="1" applyProtection="1">
      <alignment horizontal="right" vertical="center"/>
      <protection/>
    </xf>
    <xf numFmtId="4" fontId="5" fillId="0" borderId="11" xfId="47" applyNumberFormat="1" applyFont="1" applyBorder="1" applyAlignment="1" applyProtection="1">
      <alignment horizontal="right" vertical="center"/>
      <protection/>
    </xf>
    <xf numFmtId="0" fontId="2" fillId="0" borderId="11" xfId="75" applyFont="1" applyFill="1" applyBorder="1" applyAlignment="1">
      <alignment horizontal="right" vertical="center"/>
      <protection/>
    </xf>
    <xf numFmtId="4" fontId="6" fillId="0" borderId="11" xfId="44" applyNumberFormat="1" applyFont="1" applyBorder="1" applyAlignment="1" applyProtection="1">
      <alignment horizontal="right" vertical="center"/>
      <protection/>
    </xf>
    <xf numFmtId="4" fontId="14" fillId="0" borderId="11" xfId="45" applyNumberFormat="1" applyFont="1" applyBorder="1" applyAlignment="1" applyProtection="1">
      <alignment horizontal="right" vertical="center"/>
      <protection/>
    </xf>
    <xf numFmtId="4" fontId="6" fillId="0" borderId="11" xfId="45" applyNumberFormat="1" applyFont="1" applyBorder="1" applyAlignment="1" applyProtection="1">
      <alignment horizontal="right" vertical="center"/>
      <protection/>
    </xf>
    <xf numFmtId="4" fontId="15" fillId="0" borderId="11" xfId="42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right" vertical="center" wrapText="1"/>
    </xf>
    <xf numFmtId="4" fontId="15" fillId="0" borderId="11" xfId="40" applyNumberFormat="1" applyFont="1" applyBorder="1" applyAlignment="1" applyProtection="1">
      <alignment horizontal="right" vertical="center"/>
      <protection/>
    </xf>
    <xf numFmtId="4" fontId="5" fillId="0" borderId="11" xfId="42" applyNumberFormat="1" applyFont="1" applyBorder="1" applyAlignment="1" applyProtection="1">
      <alignment horizontal="right" vertical="center"/>
      <protection/>
    </xf>
    <xf numFmtId="4" fontId="5" fillId="0" borderId="11" xfId="40" applyNumberFormat="1" applyFont="1" applyBorder="1" applyAlignment="1" applyProtection="1">
      <alignment horizontal="right" vertical="center"/>
      <protection/>
    </xf>
    <xf numFmtId="4" fontId="5" fillId="0" borderId="11" xfId="74" applyNumberFormat="1" applyFont="1" applyBorder="1" applyAlignment="1" applyProtection="1">
      <alignment horizontal="right" vertical="center"/>
      <protection/>
    </xf>
    <xf numFmtId="4" fontId="15" fillId="0" borderId="11" xfId="43" applyNumberFormat="1" applyFont="1" applyBorder="1" applyAlignment="1" applyProtection="1">
      <alignment horizontal="right" vertical="center"/>
      <protection/>
    </xf>
    <xf numFmtId="4" fontId="15" fillId="0" borderId="11" xfId="41" applyNumberFormat="1" applyFont="1" applyBorder="1" applyAlignment="1" applyProtection="1">
      <alignment horizontal="right" vertical="center"/>
      <protection/>
    </xf>
    <xf numFmtId="4" fontId="5" fillId="0" borderId="11" xfId="43" applyNumberFormat="1" applyFont="1" applyBorder="1" applyAlignment="1" applyProtection="1">
      <alignment horizontal="right" vertical="center"/>
      <protection/>
    </xf>
    <xf numFmtId="4" fontId="5" fillId="0" borderId="11" xfId="41" applyNumberFormat="1" applyFont="1" applyBorder="1" applyAlignment="1" applyProtection="1">
      <alignment horizontal="right" vertical="center"/>
      <protection/>
    </xf>
    <xf numFmtId="0" fontId="2" fillId="0" borderId="11" xfId="75" applyFont="1" applyBorder="1" applyAlignment="1">
      <alignment vertical="center"/>
      <protection/>
    </xf>
    <xf numFmtId="4" fontId="6" fillId="0" borderId="11" xfId="71" applyNumberFormat="1" applyFont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4" fontId="6" fillId="0" borderId="11" xfId="73" applyNumberFormat="1" applyFont="1" applyBorder="1" applyAlignment="1" applyProtection="1">
      <alignment horizontal="right" vertical="center"/>
      <protection/>
    </xf>
    <xf numFmtId="4" fontId="6" fillId="0" borderId="11" xfId="72" applyNumberFormat="1" applyFont="1" applyBorder="1" applyAlignment="1" applyProtection="1">
      <alignment horizontal="right" vertical="center"/>
      <protection/>
    </xf>
    <xf numFmtId="0" fontId="3" fillId="0" borderId="0" xfId="75" applyFont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75" applyFont="1" applyAlignment="1">
      <alignment horizontal="center" vertical="center"/>
      <protection/>
    </xf>
    <xf numFmtId="0" fontId="2" fillId="0" borderId="11" xfId="75" applyFont="1" applyFill="1" applyBorder="1" applyAlignment="1">
      <alignment horizontal="center" vertical="center"/>
      <protection/>
    </xf>
    <xf numFmtId="0" fontId="3" fillId="0" borderId="0" xfId="76" applyNumberFormat="1" applyFont="1" applyFill="1" applyAlignment="1" applyProtection="1">
      <alignment horizontal="center" vertical="center" wrapText="1"/>
      <protection/>
    </xf>
    <xf numFmtId="0" fontId="4" fillId="0" borderId="0" xfId="76" applyNumberFormat="1" applyFont="1" applyFill="1" applyAlignment="1" applyProtection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center" vertical="center" wrapText="1"/>
      <protection/>
    </xf>
    <xf numFmtId="0" fontId="2" fillId="0" borderId="11" xfId="76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 wrapText="1"/>
      <protection/>
    </xf>
    <xf numFmtId="49" fontId="2" fillId="0" borderId="11" xfId="75" applyNumberFormat="1" applyFont="1" applyBorder="1" applyAlignment="1">
      <alignment horizontal="center" vertical="center" wrapText="1"/>
      <protection/>
    </xf>
    <xf numFmtId="49" fontId="12" fillId="0" borderId="11" xfId="75" applyNumberFormat="1" applyFont="1" applyBorder="1" applyAlignment="1">
      <alignment horizontal="center" vertical="center" wrapText="1"/>
      <protection/>
    </xf>
    <xf numFmtId="0" fontId="2" fillId="0" borderId="0" xfId="50" applyFont="1" applyFill="1" applyAlignment="1">
      <alignment horizontal="left" vertical="center"/>
      <protection/>
    </xf>
    <xf numFmtId="0" fontId="2" fillId="0" borderId="0" xfId="50" applyFont="1" applyFill="1" applyAlignment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9" fillId="0" borderId="11" xfId="70" applyFont="1" applyFill="1" applyBorder="1" applyAlignment="1">
      <alignment horizontal="center" vertical="center" wrapText="1"/>
      <protection/>
    </xf>
    <xf numFmtId="49" fontId="6" fillId="0" borderId="11" xfId="52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11" xfId="52" applyFont="1" applyFill="1" applyBorder="1" applyAlignment="1">
      <alignment horizontal="center" vertical="center" wrapText="1"/>
      <protection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9" xfId="48"/>
    <cellStyle name="常规 2" xfId="49"/>
    <cellStyle name="常规 2 2" xfId="50"/>
    <cellStyle name="常规 2 3" xfId="51"/>
    <cellStyle name="常规 2 4" xfId="52"/>
    <cellStyle name="常规 20" xfId="53"/>
    <cellStyle name="常规 21" xfId="54"/>
    <cellStyle name="常规 22" xfId="55"/>
    <cellStyle name="常规 23" xfId="56"/>
    <cellStyle name="常规 24" xfId="57"/>
    <cellStyle name="常规 25" xfId="58"/>
    <cellStyle name="常规 26" xfId="59"/>
    <cellStyle name="常规 27" xfId="60"/>
    <cellStyle name="常规 28" xfId="61"/>
    <cellStyle name="常规 29" xfId="62"/>
    <cellStyle name="常规 3" xfId="63"/>
    <cellStyle name="常规 3 2" xfId="64"/>
    <cellStyle name="常规 3 3" xfId="65"/>
    <cellStyle name="常规 3 4" xfId="66"/>
    <cellStyle name="常规 30" xfId="67"/>
    <cellStyle name="常规 31" xfId="68"/>
    <cellStyle name="常规 4" xfId="69"/>
    <cellStyle name="常规 5" xfId="70"/>
    <cellStyle name="常规 6" xfId="71"/>
    <cellStyle name="常规 7" xfId="72"/>
    <cellStyle name="常规 8" xfId="73"/>
    <cellStyle name="常规 9" xfId="74"/>
    <cellStyle name="常规_04-分类改革-预算表" xfId="75"/>
    <cellStyle name="常规_2015年蓝本格式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千位分隔 2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zoomScalePageLayoutView="0" workbookViewId="0" topLeftCell="A1">
      <selection activeCell="D17" sqref="A4:E17"/>
    </sheetView>
  </sheetViews>
  <sheetFormatPr defaultColWidth="9.00390625" defaultRowHeight="14.25"/>
  <cols>
    <col min="1" max="1" width="32.50390625" style="13" customWidth="1"/>
    <col min="2" max="2" width="17.625" style="13" customWidth="1"/>
    <col min="3" max="3" width="30.125" style="13" customWidth="1"/>
    <col min="4" max="4" width="16.875" style="13" customWidth="1"/>
    <col min="5" max="16384" width="9.00390625" style="13" customWidth="1"/>
  </cols>
  <sheetData>
    <row r="1" spans="1:4" s="16" customFormat="1" ht="13.5" customHeight="1">
      <c r="A1" s="17"/>
      <c r="D1" s="18" t="s">
        <v>0</v>
      </c>
    </row>
    <row r="2" spans="1:4" ht="27.75" customHeight="1">
      <c r="A2" s="99" t="s">
        <v>1</v>
      </c>
      <c r="B2" s="99"/>
      <c r="C2" s="99"/>
      <c r="D2" s="99"/>
    </row>
    <row r="3" spans="1:4" ht="15" customHeight="1">
      <c r="A3" s="12"/>
      <c r="B3" s="12"/>
      <c r="C3" s="12"/>
      <c r="D3" s="18" t="s">
        <v>2</v>
      </c>
    </row>
    <row r="4" spans="1:4" ht="30" customHeight="1">
      <c r="A4" s="100" t="s">
        <v>3</v>
      </c>
      <c r="B4" s="100"/>
      <c r="C4" s="100" t="s">
        <v>4</v>
      </c>
      <c r="D4" s="100"/>
    </row>
    <row r="5" spans="1:4" ht="30" customHeight="1">
      <c r="A5" s="64" t="s">
        <v>5</v>
      </c>
      <c r="B5" s="64" t="s">
        <v>6</v>
      </c>
      <c r="C5" s="63" t="s">
        <v>5</v>
      </c>
      <c r="D5" s="63" t="s">
        <v>6</v>
      </c>
    </row>
    <row r="6" spans="1:4" ht="26.25" customHeight="1">
      <c r="A6" s="94" t="s">
        <v>7</v>
      </c>
      <c r="B6" s="95">
        <v>4117.94</v>
      </c>
      <c r="C6" s="96" t="s">
        <v>133</v>
      </c>
      <c r="D6" s="97">
        <v>898.33</v>
      </c>
    </row>
    <row r="7" spans="1:4" ht="26.25" customHeight="1">
      <c r="A7" s="94" t="s">
        <v>8</v>
      </c>
      <c r="B7" s="95"/>
      <c r="C7" s="96" t="s">
        <v>134</v>
      </c>
      <c r="D7" s="97">
        <v>47032.9</v>
      </c>
    </row>
    <row r="8" spans="1:4" ht="26.25" customHeight="1">
      <c r="A8" s="94" t="s">
        <v>9</v>
      </c>
      <c r="B8" s="95"/>
      <c r="C8" s="96" t="s">
        <v>135</v>
      </c>
      <c r="D8" s="97">
        <v>1459.61</v>
      </c>
    </row>
    <row r="9" spans="1:4" ht="26.25" customHeight="1">
      <c r="A9" s="94" t="s">
        <v>10</v>
      </c>
      <c r="B9" s="95">
        <v>43500</v>
      </c>
      <c r="C9" s="96"/>
      <c r="D9" s="97"/>
    </row>
    <row r="10" spans="1:4" ht="26.25" customHeight="1">
      <c r="A10" s="94" t="s">
        <v>11</v>
      </c>
      <c r="B10" s="95"/>
      <c r="C10" s="96"/>
      <c r="D10" s="97"/>
    </row>
    <row r="11" spans="1:4" ht="26.25" customHeight="1">
      <c r="A11" s="94" t="s">
        <v>12</v>
      </c>
      <c r="B11" s="95">
        <v>1000</v>
      </c>
      <c r="C11" s="94"/>
      <c r="D11" s="38"/>
    </row>
    <row r="12" spans="1:4" ht="26.25" customHeight="1">
      <c r="A12" s="94"/>
      <c r="B12" s="94"/>
      <c r="C12" s="94"/>
      <c r="D12" s="94"/>
    </row>
    <row r="13" spans="1:4" ht="26.25" customHeight="1">
      <c r="A13" s="63" t="s">
        <v>13</v>
      </c>
      <c r="B13" s="38">
        <f>SUM(B6:B12)</f>
        <v>48617.94</v>
      </c>
      <c r="C13" s="63" t="s">
        <v>14</v>
      </c>
      <c r="D13" s="38">
        <f>SUM(D6:D12)</f>
        <v>49390.840000000004</v>
      </c>
    </row>
    <row r="14" spans="1:4" ht="26.25" customHeight="1">
      <c r="A14" s="94" t="s">
        <v>15</v>
      </c>
      <c r="B14" s="38"/>
      <c r="C14" s="94" t="s">
        <v>16</v>
      </c>
      <c r="D14" s="38"/>
    </row>
    <row r="15" spans="1:4" ht="26.25" customHeight="1">
      <c r="A15" s="94" t="s">
        <v>17</v>
      </c>
      <c r="B15" s="98">
        <v>772.9</v>
      </c>
      <c r="C15" s="94"/>
      <c r="D15" s="94"/>
    </row>
    <row r="16" spans="1:4" ht="26.25" customHeight="1">
      <c r="A16" s="94"/>
      <c r="B16" s="94"/>
      <c r="C16" s="94"/>
      <c r="D16" s="94"/>
    </row>
    <row r="17" spans="1:4" ht="26.25" customHeight="1">
      <c r="A17" s="63" t="s">
        <v>18</v>
      </c>
      <c r="B17" s="38">
        <f>SUM(B13:B15)</f>
        <v>49390.840000000004</v>
      </c>
      <c r="C17" s="63" t="s">
        <v>19</v>
      </c>
      <c r="D17" s="38">
        <f>D13</f>
        <v>49390.840000000004</v>
      </c>
    </row>
    <row r="18" ht="19.5" customHeight="1"/>
    <row r="19" ht="19.5" customHeight="1"/>
    <row r="20" ht="19.5" customHeight="1"/>
    <row r="21" ht="19.5" customHeight="1"/>
  </sheetData>
  <sheetProtection/>
  <mergeCells count="3">
    <mergeCell ref="A2:D2"/>
    <mergeCell ref="A4:B4"/>
    <mergeCell ref="C4:D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zoomScalePageLayoutView="0" workbookViewId="0" topLeftCell="A1">
      <selection activeCell="D17" sqref="A4:E17"/>
    </sheetView>
  </sheetViews>
  <sheetFormatPr defaultColWidth="9.00390625" defaultRowHeight="14.25"/>
  <cols>
    <col min="1" max="1" width="8.625" style="26" customWidth="1"/>
    <col min="2" max="2" width="26.625" style="26" customWidth="1"/>
    <col min="3" max="4" width="11.50390625" style="26" customWidth="1"/>
    <col min="5" max="7" width="10.375" style="26" customWidth="1"/>
    <col min="8" max="8" width="11.50390625" style="26" customWidth="1"/>
    <col min="9" max="9" width="9.375" style="26" customWidth="1"/>
    <col min="10" max="10" width="7.125" style="26" customWidth="1"/>
    <col min="11" max="11" width="5.50390625" style="26" customWidth="1"/>
    <col min="12" max="12" width="7.125" style="26" customWidth="1"/>
    <col min="13" max="14" width="10.375" style="26" customWidth="1"/>
    <col min="15" max="95" width="9.25390625" style="26" customWidth="1"/>
    <col min="96" max="16384" width="9.00390625" style="26" customWidth="1"/>
  </cols>
  <sheetData>
    <row r="1" spans="1:14" s="24" customFormat="1" ht="12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8" t="s">
        <v>20</v>
      </c>
    </row>
    <row r="2" spans="1:14" ht="21.75" customHeight="1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6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4" t="s">
        <v>2</v>
      </c>
    </row>
    <row r="4" spans="1:14" s="25" customFormat="1" ht="29.25" customHeight="1">
      <c r="A4" s="102" t="s">
        <v>22</v>
      </c>
      <c r="B4" s="102"/>
      <c r="C4" s="102" t="s">
        <v>23</v>
      </c>
      <c r="D4" s="102" t="s">
        <v>17</v>
      </c>
      <c r="E4" s="102" t="s">
        <v>24</v>
      </c>
      <c r="F4" s="102" t="s">
        <v>25</v>
      </c>
      <c r="G4" s="102" t="s">
        <v>26</v>
      </c>
      <c r="H4" s="102" t="s">
        <v>27</v>
      </c>
      <c r="I4" s="102"/>
      <c r="J4" s="102" t="s">
        <v>28</v>
      </c>
      <c r="K4" s="102" t="s">
        <v>29</v>
      </c>
      <c r="L4" s="102" t="s">
        <v>30</v>
      </c>
      <c r="M4" s="102" t="s">
        <v>31</v>
      </c>
      <c r="N4" s="102" t="s">
        <v>15</v>
      </c>
    </row>
    <row r="5" spans="1:14" s="25" customFormat="1" ht="29.25" customHeight="1">
      <c r="A5" s="33" t="s">
        <v>32</v>
      </c>
      <c r="B5" s="33" t="s">
        <v>33</v>
      </c>
      <c r="C5" s="102"/>
      <c r="D5" s="102"/>
      <c r="E5" s="102"/>
      <c r="F5" s="102"/>
      <c r="G5" s="102"/>
      <c r="H5" s="33" t="s">
        <v>34</v>
      </c>
      <c r="I5" s="33" t="s">
        <v>35</v>
      </c>
      <c r="J5" s="102"/>
      <c r="K5" s="102"/>
      <c r="L5" s="102"/>
      <c r="M5" s="102"/>
      <c r="N5" s="102"/>
    </row>
    <row r="6" spans="1:14" ht="20.25" customHeight="1">
      <c r="A6" s="34" t="s">
        <v>36</v>
      </c>
      <c r="B6" s="34" t="s">
        <v>37</v>
      </c>
      <c r="C6" s="36">
        <f aca="true" t="shared" si="0" ref="C6:C18">SUM(D6:M6)</f>
        <v>898.3299999999999</v>
      </c>
      <c r="D6" s="36"/>
      <c r="E6" s="84">
        <v>420.77</v>
      </c>
      <c r="F6" s="85"/>
      <c r="G6" s="85"/>
      <c r="H6" s="86">
        <v>477.56</v>
      </c>
      <c r="I6" s="36"/>
      <c r="J6" s="85"/>
      <c r="K6" s="85"/>
      <c r="L6" s="85"/>
      <c r="M6" s="36"/>
      <c r="N6" s="36"/>
    </row>
    <row r="7" spans="1:14" ht="20.25" customHeight="1">
      <c r="A7" s="34" t="s">
        <v>38</v>
      </c>
      <c r="B7" s="34" t="s">
        <v>39</v>
      </c>
      <c r="C7" s="36">
        <f t="shared" si="0"/>
        <v>898.3299999999999</v>
      </c>
      <c r="D7" s="36"/>
      <c r="E7" s="84">
        <v>420.77</v>
      </c>
      <c r="F7" s="85"/>
      <c r="G7" s="85"/>
      <c r="H7" s="86">
        <v>477.56</v>
      </c>
      <c r="I7" s="36"/>
      <c r="J7" s="85"/>
      <c r="K7" s="85"/>
      <c r="L7" s="85"/>
      <c r="M7" s="36"/>
      <c r="N7" s="36"/>
    </row>
    <row r="8" spans="1:14" ht="20.25" customHeight="1">
      <c r="A8" s="37" t="s">
        <v>40</v>
      </c>
      <c r="B8" s="37" t="s">
        <v>41</v>
      </c>
      <c r="C8" s="38">
        <f t="shared" si="0"/>
        <v>23.33</v>
      </c>
      <c r="D8" s="38"/>
      <c r="E8" s="87">
        <v>23.33</v>
      </c>
      <c r="F8" s="85"/>
      <c r="G8" s="85"/>
      <c r="H8" s="88"/>
      <c r="I8" s="38"/>
      <c r="J8" s="85"/>
      <c r="K8" s="85"/>
      <c r="L8" s="85"/>
      <c r="M8" s="38"/>
      <c r="N8" s="38"/>
    </row>
    <row r="9" spans="1:14" ht="20.25" customHeight="1">
      <c r="A9" s="37" t="s">
        <v>42</v>
      </c>
      <c r="B9" s="37" t="s">
        <v>43</v>
      </c>
      <c r="C9" s="38">
        <f t="shared" si="0"/>
        <v>710</v>
      </c>
      <c r="D9" s="38"/>
      <c r="E9" s="87">
        <v>264.96</v>
      </c>
      <c r="F9" s="85"/>
      <c r="G9" s="85"/>
      <c r="H9" s="88">
        <v>445.04</v>
      </c>
      <c r="I9" s="38"/>
      <c r="J9" s="85"/>
      <c r="K9" s="85"/>
      <c r="L9" s="85"/>
      <c r="M9" s="38"/>
      <c r="N9" s="38"/>
    </row>
    <row r="10" spans="1:14" ht="20.25" customHeight="1">
      <c r="A10" s="37" t="s">
        <v>44</v>
      </c>
      <c r="B10" s="37" t="s">
        <v>45</v>
      </c>
      <c r="C10" s="38">
        <f t="shared" si="0"/>
        <v>165</v>
      </c>
      <c r="D10" s="38"/>
      <c r="E10" s="87">
        <v>132.48</v>
      </c>
      <c r="F10" s="85"/>
      <c r="G10" s="85"/>
      <c r="H10" s="88">
        <v>32.52</v>
      </c>
      <c r="I10" s="38"/>
      <c r="J10" s="85"/>
      <c r="K10" s="85"/>
      <c r="L10" s="85"/>
      <c r="M10" s="38"/>
      <c r="N10" s="38"/>
    </row>
    <row r="11" spans="1:14" ht="20.25" customHeight="1">
      <c r="A11" s="34" t="s">
        <v>46</v>
      </c>
      <c r="B11" s="34" t="s">
        <v>47</v>
      </c>
      <c r="C11" s="36">
        <f>C12</f>
        <v>47032.9</v>
      </c>
      <c r="D11" s="36">
        <f>D12</f>
        <v>772.9</v>
      </c>
      <c r="E11" s="84">
        <v>3142.85</v>
      </c>
      <c r="F11" s="85"/>
      <c r="G11" s="85"/>
      <c r="H11" s="86">
        <v>42117.15</v>
      </c>
      <c r="I11" s="36"/>
      <c r="J11" s="85"/>
      <c r="K11" s="85"/>
      <c r="L11" s="85"/>
      <c r="M11" s="36">
        <f>M12</f>
        <v>1000</v>
      </c>
      <c r="N11" s="36"/>
    </row>
    <row r="12" spans="1:14" ht="20.25" customHeight="1">
      <c r="A12" s="34" t="s">
        <v>48</v>
      </c>
      <c r="B12" s="34" t="s">
        <v>49</v>
      </c>
      <c r="C12" s="36">
        <f t="shared" si="0"/>
        <v>47032.9</v>
      </c>
      <c r="D12" s="36">
        <f>SUM(D13)</f>
        <v>772.9</v>
      </c>
      <c r="E12" s="84">
        <v>3142.85</v>
      </c>
      <c r="F12" s="85"/>
      <c r="G12" s="85"/>
      <c r="H12" s="86">
        <v>42117.15</v>
      </c>
      <c r="I12" s="36"/>
      <c r="J12" s="85"/>
      <c r="K12" s="85"/>
      <c r="L12" s="85"/>
      <c r="M12" s="36">
        <f>M13</f>
        <v>1000</v>
      </c>
      <c r="N12" s="36"/>
    </row>
    <row r="13" spans="1:14" ht="20.25" customHeight="1">
      <c r="A13" s="37" t="s">
        <v>50</v>
      </c>
      <c r="B13" s="37" t="s">
        <v>51</v>
      </c>
      <c r="C13" s="38">
        <f t="shared" si="0"/>
        <v>47032.9</v>
      </c>
      <c r="D13" s="89">
        <v>772.9</v>
      </c>
      <c r="E13" s="87">
        <v>3142.85</v>
      </c>
      <c r="F13" s="85"/>
      <c r="G13" s="85"/>
      <c r="H13" s="88">
        <v>42117.15</v>
      </c>
      <c r="I13" s="38"/>
      <c r="J13" s="85"/>
      <c r="K13" s="85"/>
      <c r="L13" s="85"/>
      <c r="M13" s="38">
        <v>1000</v>
      </c>
      <c r="N13" s="38"/>
    </row>
    <row r="14" spans="1:14" ht="20.25" customHeight="1">
      <c r="A14" s="34" t="s">
        <v>52</v>
      </c>
      <c r="B14" s="34" t="s">
        <v>53</v>
      </c>
      <c r="C14" s="36">
        <f t="shared" si="0"/>
        <v>1459.6100000000001</v>
      </c>
      <c r="D14" s="36"/>
      <c r="E14" s="90">
        <v>554.32</v>
      </c>
      <c r="F14" s="85"/>
      <c r="G14" s="85"/>
      <c r="H14" s="91">
        <v>905.29</v>
      </c>
      <c r="I14" s="36"/>
      <c r="J14" s="85"/>
      <c r="K14" s="85"/>
      <c r="L14" s="85"/>
      <c r="M14" s="36"/>
      <c r="N14" s="36"/>
    </row>
    <row r="15" spans="1:14" ht="20.25" customHeight="1">
      <c r="A15" s="34" t="s">
        <v>54</v>
      </c>
      <c r="B15" s="34" t="s">
        <v>55</v>
      </c>
      <c r="C15" s="36">
        <f t="shared" si="0"/>
        <v>1459.6100000000001</v>
      </c>
      <c r="D15" s="36"/>
      <c r="E15" s="90">
        <v>554.32</v>
      </c>
      <c r="F15" s="85"/>
      <c r="G15" s="85"/>
      <c r="H15" s="91">
        <v>905.29</v>
      </c>
      <c r="I15" s="36"/>
      <c r="J15" s="85"/>
      <c r="K15" s="85"/>
      <c r="L15" s="85"/>
      <c r="M15" s="36"/>
      <c r="N15" s="36"/>
    </row>
    <row r="16" spans="1:14" ht="20.25" customHeight="1">
      <c r="A16" s="37" t="s">
        <v>56</v>
      </c>
      <c r="B16" s="37" t="s">
        <v>57</v>
      </c>
      <c r="C16" s="38">
        <f t="shared" si="0"/>
        <v>1248.26</v>
      </c>
      <c r="D16" s="38"/>
      <c r="E16" s="92">
        <v>342.97</v>
      </c>
      <c r="F16" s="85"/>
      <c r="G16" s="85"/>
      <c r="H16" s="93">
        <v>905.29</v>
      </c>
      <c r="I16" s="38"/>
      <c r="J16" s="85"/>
      <c r="K16" s="85"/>
      <c r="L16" s="85"/>
      <c r="M16" s="38"/>
      <c r="N16" s="38"/>
    </row>
    <row r="17" spans="1:14" ht="20.25" customHeight="1">
      <c r="A17" s="37" t="s">
        <v>58</v>
      </c>
      <c r="B17" s="37" t="s">
        <v>59</v>
      </c>
      <c r="C17" s="38">
        <f t="shared" si="0"/>
        <v>23.55</v>
      </c>
      <c r="D17" s="38"/>
      <c r="E17" s="92">
        <v>23.55</v>
      </c>
      <c r="F17" s="85"/>
      <c r="G17" s="85"/>
      <c r="H17" s="38"/>
      <c r="I17" s="38"/>
      <c r="J17" s="85"/>
      <c r="K17" s="85"/>
      <c r="L17" s="85"/>
      <c r="M17" s="38"/>
      <c r="N17" s="38"/>
    </row>
    <row r="18" spans="1:14" ht="20.25" customHeight="1">
      <c r="A18" s="37" t="s">
        <v>60</v>
      </c>
      <c r="B18" s="37" t="s">
        <v>61</v>
      </c>
      <c r="C18" s="38">
        <f t="shared" si="0"/>
        <v>187.8</v>
      </c>
      <c r="D18" s="38"/>
      <c r="E18" s="92">
        <v>187.8</v>
      </c>
      <c r="F18" s="85"/>
      <c r="G18" s="85"/>
      <c r="H18" s="38"/>
      <c r="I18" s="38"/>
      <c r="J18" s="85"/>
      <c r="K18" s="85"/>
      <c r="L18" s="85"/>
      <c r="M18" s="38"/>
      <c r="N18" s="38"/>
    </row>
    <row r="19" spans="1:14" ht="20.25" customHeight="1">
      <c r="A19" s="103" t="s">
        <v>62</v>
      </c>
      <c r="B19" s="103"/>
      <c r="C19" s="36">
        <f aca="true" t="shared" si="1" ref="C19:M19">C6+C11+C14</f>
        <v>49390.840000000004</v>
      </c>
      <c r="D19" s="36">
        <f t="shared" si="1"/>
        <v>772.9</v>
      </c>
      <c r="E19" s="36">
        <f t="shared" si="1"/>
        <v>4117.94</v>
      </c>
      <c r="F19" s="36">
        <f t="shared" si="1"/>
        <v>0</v>
      </c>
      <c r="G19" s="36">
        <f t="shared" si="1"/>
        <v>0</v>
      </c>
      <c r="H19" s="36">
        <f t="shared" si="1"/>
        <v>43500</v>
      </c>
      <c r="I19" s="36">
        <f t="shared" si="1"/>
        <v>0</v>
      </c>
      <c r="J19" s="36">
        <f t="shared" si="1"/>
        <v>0</v>
      </c>
      <c r="K19" s="36">
        <f t="shared" si="1"/>
        <v>0</v>
      </c>
      <c r="L19" s="36">
        <f t="shared" si="1"/>
        <v>0</v>
      </c>
      <c r="M19" s="36">
        <f t="shared" si="1"/>
        <v>1000</v>
      </c>
      <c r="N19" s="36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sheetProtection/>
  <mergeCells count="14">
    <mergeCell ref="A2:N2"/>
    <mergeCell ref="A4:B4"/>
    <mergeCell ref="H4:I4"/>
    <mergeCell ref="A19:B19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printOptions horizontalCentered="1"/>
  <pageMargins left="0.45" right="0.39" top="0.63" bottom="0.59" header="0.511811023622047" footer="0.511811023622047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4">
      <selection activeCell="D17" sqref="A4:E17"/>
    </sheetView>
  </sheetViews>
  <sheetFormatPr defaultColWidth="9.00390625" defaultRowHeight="14.25"/>
  <cols>
    <col min="1" max="1" width="9.00390625" style="13" customWidth="1"/>
    <col min="2" max="2" width="26.625" style="13" customWidth="1"/>
    <col min="3" max="4" width="11.50390625" style="13" customWidth="1"/>
    <col min="5" max="6" width="10.375" style="13" customWidth="1"/>
    <col min="7" max="7" width="13.625" style="13" customWidth="1"/>
    <col min="8" max="8" width="10.375" style="13" customWidth="1"/>
    <col min="9" max="16384" width="9.00390625" style="13" customWidth="1"/>
  </cols>
  <sheetData>
    <row r="1" spans="1:8" ht="14.25">
      <c r="A1" s="17"/>
      <c r="H1" s="18" t="s">
        <v>63</v>
      </c>
    </row>
    <row r="2" spans="1:8" ht="20.25" customHeight="1">
      <c r="A2" s="99" t="s">
        <v>64</v>
      </c>
      <c r="B2" s="99"/>
      <c r="C2" s="99"/>
      <c r="D2" s="99"/>
      <c r="E2" s="104"/>
      <c r="F2" s="104"/>
      <c r="G2" s="104"/>
      <c r="H2" s="104"/>
    </row>
    <row r="3" spans="1:8" ht="15.75" customHeight="1">
      <c r="A3" s="14"/>
      <c r="B3" s="14"/>
      <c r="C3" s="14"/>
      <c r="D3" s="14"/>
      <c r="E3" s="14"/>
      <c r="F3" s="14"/>
      <c r="G3" s="14"/>
      <c r="H3" s="15" t="s">
        <v>2</v>
      </c>
    </row>
    <row r="4" spans="1:8" ht="51" customHeight="1">
      <c r="A4" s="30" t="s">
        <v>32</v>
      </c>
      <c r="B4" s="30" t="s">
        <v>65</v>
      </c>
      <c r="C4" s="30" t="s">
        <v>62</v>
      </c>
      <c r="D4" s="31" t="s">
        <v>66</v>
      </c>
      <c r="E4" s="32" t="s">
        <v>67</v>
      </c>
      <c r="F4" s="31" t="s">
        <v>68</v>
      </c>
      <c r="G4" s="31" t="s">
        <v>69</v>
      </c>
      <c r="H4" s="33" t="s">
        <v>70</v>
      </c>
    </row>
    <row r="5" spans="1:8" ht="25.5" customHeight="1">
      <c r="A5" s="34" t="s">
        <v>36</v>
      </c>
      <c r="B5" s="34" t="s">
        <v>37</v>
      </c>
      <c r="C5" s="46">
        <v>898.33</v>
      </c>
      <c r="D5" s="46">
        <v>898.33</v>
      </c>
      <c r="E5" s="46"/>
      <c r="F5" s="35"/>
      <c r="G5" s="35"/>
      <c r="H5" s="35"/>
    </row>
    <row r="6" spans="1:8" ht="25.5" customHeight="1">
      <c r="A6" s="34" t="s">
        <v>38</v>
      </c>
      <c r="B6" s="34" t="s">
        <v>39</v>
      </c>
      <c r="C6" s="46">
        <v>898.33</v>
      </c>
      <c r="D6" s="46">
        <v>898.33</v>
      </c>
      <c r="E6" s="46"/>
      <c r="F6" s="35"/>
      <c r="G6" s="35"/>
      <c r="H6" s="35"/>
    </row>
    <row r="7" spans="1:8" ht="25.5" customHeight="1">
      <c r="A7" s="37" t="s">
        <v>40</v>
      </c>
      <c r="B7" s="37" t="s">
        <v>41</v>
      </c>
      <c r="C7" s="81">
        <v>23.33</v>
      </c>
      <c r="D7" s="81">
        <v>23.33</v>
      </c>
      <c r="E7" s="81"/>
      <c r="F7" s="35"/>
      <c r="G7" s="35"/>
      <c r="H7" s="35"/>
    </row>
    <row r="8" spans="1:8" ht="25.5" customHeight="1">
      <c r="A8" s="37" t="s">
        <v>42</v>
      </c>
      <c r="B8" s="37" t="s">
        <v>43</v>
      </c>
      <c r="C8" s="81">
        <v>710</v>
      </c>
      <c r="D8" s="81">
        <v>710</v>
      </c>
      <c r="E8" s="81"/>
      <c r="F8" s="35"/>
      <c r="G8" s="35"/>
      <c r="H8" s="35"/>
    </row>
    <row r="9" spans="1:8" ht="25.5" customHeight="1">
      <c r="A9" s="37" t="s">
        <v>44</v>
      </c>
      <c r="B9" s="37" t="s">
        <v>45</v>
      </c>
      <c r="C9" s="81">
        <v>165</v>
      </c>
      <c r="D9" s="81">
        <v>165</v>
      </c>
      <c r="E9" s="81"/>
      <c r="F9" s="35"/>
      <c r="G9" s="35"/>
      <c r="H9" s="35"/>
    </row>
    <row r="10" spans="1:8" ht="25.5" customHeight="1">
      <c r="A10" s="34" t="s">
        <v>46</v>
      </c>
      <c r="B10" s="34" t="s">
        <v>47</v>
      </c>
      <c r="C10" s="46">
        <v>47032.9</v>
      </c>
      <c r="D10" s="46">
        <v>43743</v>
      </c>
      <c r="E10" s="46">
        <v>3289.9</v>
      </c>
      <c r="F10" s="35"/>
      <c r="G10" s="35"/>
      <c r="H10" s="35"/>
    </row>
    <row r="11" spans="1:8" ht="25.5" customHeight="1">
      <c r="A11" s="34" t="s">
        <v>48</v>
      </c>
      <c r="B11" s="34" t="s">
        <v>49</v>
      </c>
      <c r="C11" s="46">
        <v>47032.9</v>
      </c>
      <c r="D11" s="46">
        <v>43743</v>
      </c>
      <c r="E11" s="46">
        <v>3289.9</v>
      </c>
      <c r="F11" s="35"/>
      <c r="G11" s="35"/>
      <c r="H11" s="35"/>
    </row>
    <row r="12" spans="1:8" ht="25.5" customHeight="1">
      <c r="A12" s="37" t="s">
        <v>50</v>
      </c>
      <c r="B12" s="37" t="s">
        <v>51</v>
      </c>
      <c r="C12" s="81">
        <v>47032.9</v>
      </c>
      <c r="D12" s="81">
        <v>43743</v>
      </c>
      <c r="E12" s="81">
        <v>3289.9</v>
      </c>
      <c r="F12" s="35"/>
      <c r="G12" s="35"/>
      <c r="H12" s="35"/>
    </row>
    <row r="13" spans="1:8" ht="25.5" customHeight="1">
      <c r="A13" s="34" t="s">
        <v>52</v>
      </c>
      <c r="B13" s="34" t="s">
        <v>53</v>
      </c>
      <c r="C13" s="82">
        <v>1459.61</v>
      </c>
      <c r="D13" s="82">
        <v>1459.61</v>
      </c>
      <c r="E13" s="36"/>
      <c r="F13" s="35"/>
      <c r="G13" s="35"/>
      <c r="H13" s="35"/>
    </row>
    <row r="14" spans="1:8" ht="25.5" customHeight="1">
      <c r="A14" s="34" t="s">
        <v>54</v>
      </c>
      <c r="B14" s="34" t="s">
        <v>55</v>
      </c>
      <c r="C14" s="82">
        <v>1459.61</v>
      </c>
      <c r="D14" s="82">
        <v>1459.61</v>
      </c>
      <c r="E14" s="36"/>
      <c r="F14" s="35"/>
      <c r="G14" s="35"/>
      <c r="H14" s="35"/>
    </row>
    <row r="15" spans="1:8" ht="25.5" customHeight="1">
      <c r="A15" s="37" t="s">
        <v>56</v>
      </c>
      <c r="B15" s="37" t="s">
        <v>57</v>
      </c>
      <c r="C15" s="83">
        <v>1248.26</v>
      </c>
      <c r="D15" s="83">
        <v>1248.26</v>
      </c>
      <c r="E15" s="38"/>
      <c r="F15" s="35"/>
      <c r="G15" s="35"/>
      <c r="H15" s="35"/>
    </row>
    <row r="16" spans="1:8" ht="25.5" customHeight="1">
      <c r="A16" s="37" t="s">
        <v>58</v>
      </c>
      <c r="B16" s="37" t="s">
        <v>59</v>
      </c>
      <c r="C16" s="83">
        <v>23.55</v>
      </c>
      <c r="D16" s="83">
        <v>23.55</v>
      </c>
      <c r="E16" s="38"/>
      <c r="F16" s="35"/>
      <c r="G16" s="35"/>
      <c r="H16" s="35"/>
    </row>
    <row r="17" spans="1:8" ht="25.5" customHeight="1">
      <c r="A17" s="37" t="s">
        <v>60</v>
      </c>
      <c r="B17" s="37" t="s">
        <v>61</v>
      </c>
      <c r="C17" s="83">
        <v>187.8</v>
      </c>
      <c r="D17" s="83">
        <v>187.8</v>
      </c>
      <c r="E17" s="38"/>
      <c r="F17" s="35"/>
      <c r="G17" s="35"/>
      <c r="H17" s="35"/>
    </row>
    <row r="18" spans="1:8" ht="25.5" customHeight="1">
      <c r="A18" s="100" t="s">
        <v>62</v>
      </c>
      <c r="B18" s="100"/>
      <c r="C18" s="36">
        <f>C5+C10+C13</f>
        <v>49390.840000000004</v>
      </c>
      <c r="D18" s="36">
        <f>D5+D10+D13</f>
        <v>46100.94</v>
      </c>
      <c r="E18" s="36">
        <f>E5+E10+E13</f>
        <v>3289.9</v>
      </c>
      <c r="F18" s="35"/>
      <c r="G18" s="35"/>
      <c r="H18" s="35"/>
    </row>
    <row r="19" s="12" customFormat="1" ht="18.75" customHeight="1">
      <c r="A19" s="18"/>
    </row>
    <row r="20" s="12" customFormat="1" ht="18.75" customHeight="1"/>
    <row r="21" s="12" customFormat="1" ht="18.75" customHeight="1"/>
    <row r="22" ht="18.75" customHeight="1"/>
  </sheetData>
  <sheetProtection/>
  <mergeCells count="2">
    <mergeCell ref="A2:H2"/>
    <mergeCell ref="A18:B18"/>
  </mergeCells>
  <printOptions horizontalCentered="1" verticalCentered="1"/>
  <pageMargins left="0.7480314960629921" right="0.7480314960629921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showGridLines="0" showZeros="0" zoomScalePageLayoutView="0" workbookViewId="0" topLeftCell="A1">
      <selection activeCell="D17" sqref="A4:E17"/>
    </sheetView>
  </sheetViews>
  <sheetFormatPr defaultColWidth="9.00390625" defaultRowHeight="14.25"/>
  <cols>
    <col min="1" max="1" width="26.75390625" style="13" customWidth="1"/>
    <col min="2" max="2" width="16.50390625" style="13" customWidth="1"/>
    <col min="3" max="3" width="26.00390625" style="13" customWidth="1"/>
    <col min="4" max="4" width="21.00390625" style="13" customWidth="1"/>
    <col min="5" max="16384" width="9.00390625" style="13" customWidth="1"/>
  </cols>
  <sheetData>
    <row r="1" spans="1:4" s="16" customFormat="1" ht="15" customHeight="1">
      <c r="A1" s="12"/>
      <c r="D1" s="18" t="s">
        <v>71</v>
      </c>
    </row>
    <row r="2" spans="1:4" ht="30.75" customHeight="1">
      <c r="A2" s="99" t="s">
        <v>72</v>
      </c>
      <c r="B2" s="99"/>
      <c r="C2" s="99"/>
      <c r="D2" s="99"/>
    </row>
    <row r="3" spans="1:4" ht="15" customHeight="1">
      <c r="A3" s="12"/>
      <c r="B3" s="12"/>
      <c r="C3" s="12"/>
      <c r="D3" s="12" t="s">
        <v>73</v>
      </c>
    </row>
    <row r="4" spans="1:4" ht="30" customHeight="1">
      <c r="A4" s="105" t="s">
        <v>3</v>
      </c>
      <c r="B4" s="105"/>
      <c r="C4" s="105" t="s">
        <v>4</v>
      </c>
      <c r="D4" s="105"/>
    </row>
    <row r="5" spans="1:4" ht="30" customHeight="1">
      <c r="A5" s="64" t="s">
        <v>5</v>
      </c>
      <c r="B5" s="64" t="s">
        <v>6</v>
      </c>
      <c r="C5" s="64" t="s">
        <v>5</v>
      </c>
      <c r="D5" s="64" t="s">
        <v>6</v>
      </c>
    </row>
    <row r="6" spans="1:4" ht="26.25" customHeight="1">
      <c r="A6" s="73" t="s">
        <v>74</v>
      </c>
      <c r="B6" s="74">
        <v>4117.94</v>
      </c>
      <c r="C6" s="75" t="s">
        <v>75</v>
      </c>
      <c r="D6" s="38">
        <f>SUM(D7:D11)</f>
        <v>4890.84</v>
      </c>
    </row>
    <row r="7" spans="1:4" ht="26.25" customHeight="1">
      <c r="A7" s="73" t="s">
        <v>76</v>
      </c>
      <c r="B7" s="74">
        <v>4117.94</v>
      </c>
      <c r="C7" s="76" t="s">
        <v>130</v>
      </c>
      <c r="D7" s="77">
        <v>420.77</v>
      </c>
    </row>
    <row r="8" spans="1:4" ht="26.25" customHeight="1">
      <c r="A8" s="73" t="s">
        <v>77</v>
      </c>
      <c r="B8" s="74"/>
      <c r="C8" s="76" t="s">
        <v>131</v>
      </c>
      <c r="D8" s="77">
        <v>3915.75</v>
      </c>
    </row>
    <row r="9" spans="1:4" ht="26.25" customHeight="1">
      <c r="A9" s="73" t="s">
        <v>78</v>
      </c>
      <c r="B9" s="74"/>
      <c r="C9" s="76" t="s">
        <v>132</v>
      </c>
      <c r="D9" s="77">
        <v>554.32</v>
      </c>
    </row>
    <row r="10" spans="1:4" ht="26.25" customHeight="1">
      <c r="A10" s="73"/>
      <c r="B10" s="74"/>
      <c r="C10" s="75"/>
      <c r="D10" s="78"/>
    </row>
    <row r="11" spans="1:4" ht="26.25" customHeight="1">
      <c r="A11" s="73" t="s">
        <v>79</v>
      </c>
      <c r="B11" s="74">
        <v>772.9</v>
      </c>
      <c r="C11" s="75"/>
      <c r="D11" s="79"/>
    </row>
    <row r="12" spans="1:4" ht="26.25" customHeight="1">
      <c r="A12" s="73" t="s">
        <v>76</v>
      </c>
      <c r="B12" s="74">
        <v>772.9</v>
      </c>
      <c r="C12" s="73"/>
      <c r="D12" s="80"/>
    </row>
    <row r="13" spans="1:4" ht="26.25" customHeight="1">
      <c r="A13" s="73" t="s">
        <v>77</v>
      </c>
      <c r="B13" s="38"/>
      <c r="C13" s="73"/>
      <c r="D13" s="80"/>
    </row>
    <row r="14" spans="1:4" ht="26.25" customHeight="1">
      <c r="A14" s="73" t="s">
        <v>78</v>
      </c>
      <c r="B14" s="38"/>
      <c r="C14" s="73"/>
      <c r="D14" s="80"/>
    </row>
    <row r="15" spans="1:4" ht="26.25" customHeight="1">
      <c r="A15" s="73"/>
      <c r="B15" s="73"/>
      <c r="C15" s="73"/>
      <c r="D15" s="73"/>
    </row>
    <row r="16" spans="1:4" ht="26.25" customHeight="1">
      <c r="A16" s="73"/>
      <c r="B16" s="73"/>
      <c r="C16" s="73" t="s">
        <v>80</v>
      </c>
      <c r="D16" s="80"/>
    </row>
    <row r="17" spans="1:4" ht="26.25" customHeight="1">
      <c r="A17" s="73"/>
      <c r="B17" s="73"/>
      <c r="C17" s="73"/>
      <c r="D17" s="73"/>
    </row>
    <row r="18" spans="1:4" ht="26.25" customHeight="1">
      <c r="A18" s="64" t="s">
        <v>18</v>
      </c>
      <c r="B18" s="38">
        <f>B6+B11</f>
        <v>4890.839999999999</v>
      </c>
      <c r="C18" s="64" t="s">
        <v>19</v>
      </c>
      <c r="D18" s="38">
        <f>D6</f>
        <v>4890.84</v>
      </c>
    </row>
    <row r="19" ht="19.5" customHeight="1"/>
    <row r="20" ht="19.5" customHeight="1"/>
    <row r="21" ht="19.5" customHeight="1"/>
    <row r="22" ht="19.5" customHeight="1"/>
  </sheetData>
  <sheetProtection/>
  <mergeCells count="3">
    <mergeCell ref="A2:D2"/>
    <mergeCell ref="A4:B4"/>
    <mergeCell ref="C4:D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D17" sqref="A4:E17"/>
    </sheetView>
  </sheetViews>
  <sheetFormatPr defaultColWidth="9.00390625" defaultRowHeight="15.75" customHeight="1"/>
  <cols>
    <col min="1" max="1" width="13.25390625" style="19" customWidth="1"/>
    <col min="2" max="2" width="27.625" style="19" customWidth="1"/>
    <col min="3" max="5" width="19.00390625" style="19" customWidth="1"/>
    <col min="6" max="6" width="20.75390625" style="19" customWidth="1"/>
    <col min="7" max="242" width="8.00390625" style="19" customWidth="1"/>
    <col min="243" max="16384" width="9.00390625" style="19" customWidth="1"/>
  </cols>
  <sheetData>
    <row r="1" spans="1:6" ht="16.5" customHeight="1">
      <c r="A1" s="20"/>
      <c r="B1" s="21"/>
      <c r="C1" s="21"/>
      <c r="D1" s="21"/>
      <c r="E1" s="21"/>
      <c r="F1" s="18" t="s">
        <v>81</v>
      </c>
    </row>
    <row r="2" spans="1:6" ht="26.25" customHeight="1">
      <c r="A2" s="106" t="s">
        <v>82</v>
      </c>
      <c r="B2" s="106"/>
      <c r="C2" s="107"/>
      <c r="D2" s="107"/>
      <c r="E2" s="107"/>
      <c r="F2" s="107"/>
    </row>
    <row r="3" spans="1:6" ht="14.25" customHeight="1">
      <c r="A3" s="22"/>
      <c r="B3" s="22"/>
      <c r="C3" s="22"/>
      <c r="D3" s="22"/>
      <c r="E3" s="22"/>
      <c r="F3" s="23" t="s">
        <v>2</v>
      </c>
    </row>
    <row r="4" spans="1:6" ht="37.5" customHeight="1">
      <c r="A4" s="108" t="s">
        <v>83</v>
      </c>
      <c r="B4" s="108"/>
      <c r="C4" s="108" t="s">
        <v>84</v>
      </c>
      <c r="D4" s="108"/>
      <c r="E4" s="108"/>
      <c r="F4" s="108" t="s">
        <v>85</v>
      </c>
    </row>
    <row r="5" spans="1:6" ht="30" customHeight="1">
      <c r="A5" s="108" t="s">
        <v>32</v>
      </c>
      <c r="B5" s="108" t="s">
        <v>33</v>
      </c>
      <c r="C5" s="108" t="s">
        <v>86</v>
      </c>
      <c r="D5" s="108" t="s">
        <v>66</v>
      </c>
      <c r="E5" s="108" t="s">
        <v>67</v>
      </c>
      <c r="F5" s="108"/>
    </row>
    <row r="6" spans="1:6" ht="28.5" customHeight="1">
      <c r="A6" s="108"/>
      <c r="B6" s="108">
        <v>2</v>
      </c>
      <c r="C6" s="108"/>
      <c r="D6" s="108"/>
      <c r="E6" s="108"/>
      <c r="F6" s="108"/>
    </row>
    <row r="7" spans="1:6" ht="18" customHeight="1">
      <c r="A7" s="34" t="s">
        <v>36</v>
      </c>
      <c r="B7" s="34" t="s">
        <v>37</v>
      </c>
      <c r="C7" s="47">
        <v>420.77</v>
      </c>
      <c r="D7" s="48">
        <v>420.77</v>
      </c>
      <c r="E7" s="36"/>
      <c r="F7" s="36">
        <f>C7</f>
        <v>420.77</v>
      </c>
    </row>
    <row r="8" spans="1:6" ht="18" customHeight="1">
      <c r="A8" s="34" t="s">
        <v>38</v>
      </c>
      <c r="B8" s="34" t="s">
        <v>39</v>
      </c>
      <c r="C8" s="47">
        <v>420.77</v>
      </c>
      <c r="D8" s="48">
        <v>420.77</v>
      </c>
      <c r="E8" s="36"/>
      <c r="F8" s="36">
        <f aca="true" t="shared" si="0" ref="F8:F20">C8</f>
        <v>420.77</v>
      </c>
    </row>
    <row r="9" spans="1:6" ht="18" customHeight="1">
      <c r="A9" s="37" t="s">
        <v>40</v>
      </c>
      <c r="B9" s="37" t="s">
        <v>41</v>
      </c>
      <c r="C9" s="49">
        <v>23.33</v>
      </c>
      <c r="D9" s="50">
        <v>23.33</v>
      </c>
      <c r="E9" s="38"/>
      <c r="F9" s="38">
        <f t="shared" si="0"/>
        <v>23.33</v>
      </c>
    </row>
    <row r="10" spans="1:6" ht="18" customHeight="1">
      <c r="A10" s="37" t="s">
        <v>42</v>
      </c>
      <c r="B10" s="37" t="s">
        <v>43</v>
      </c>
      <c r="C10" s="49">
        <v>264.96</v>
      </c>
      <c r="D10" s="50">
        <v>264.96</v>
      </c>
      <c r="E10" s="38"/>
      <c r="F10" s="38">
        <f t="shared" si="0"/>
        <v>264.96</v>
      </c>
    </row>
    <row r="11" spans="1:6" ht="18" customHeight="1">
      <c r="A11" s="37" t="s">
        <v>44</v>
      </c>
      <c r="B11" s="37" t="s">
        <v>45</v>
      </c>
      <c r="C11" s="49">
        <v>132.48</v>
      </c>
      <c r="D11" s="50">
        <v>132.48</v>
      </c>
      <c r="E11" s="38"/>
      <c r="F11" s="38">
        <f t="shared" si="0"/>
        <v>132.48</v>
      </c>
    </row>
    <row r="12" spans="1:6" ht="18" customHeight="1">
      <c r="A12" s="34" t="s">
        <v>46</v>
      </c>
      <c r="B12" s="34" t="s">
        <v>47</v>
      </c>
      <c r="C12" s="47">
        <v>3142.85</v>
      </c>
      <c r="D12" s="48">
        <v>625.85</v>
      </c>
      <c r="E12" s="51">
        <v>2517</v>
      </c>
      <c r="F12" s="36">
        <f t="shared" si="0"/>
        <v>3142.85</v>
      </c>
    </row>
    <row r="13" spans="1:6" ht="18" customHeight="1">
      <c r="A13" s="34" t="s">
        <v>48</v>
      </c>
      <c r="B13" s="34" t="s">
        <v>49</v>
      </c>
      <c r="C13" s="47">
        <v>3142.85</v>
      </c>
      <c r="D13" s="48">
        <v>625.85</v>
      </c>
      <c r="E13" s="51">
        <v>2517</v>
      </c>
      <c r="F13" s="36">
        <f t="shared" si="0"/>
        <v>3142.85</v>
      </c>
    </row>
    <row r="14" spans="1:6" ht="18" customHeight="1">
      <c r="A14" s="37" t="s">
        <v>50</v>
      </c>
      <c r="B14" s="37" t="s">
        <v>51</v>
      </c>
      <c r="C14" s="49">
        <v>3142.85</v>
      </c>
      <c r="D14" s="50">
        <v>625.85</v>
      </c>
      <c r="E14" s="52">
        <v>2517</v>
      </c>
      <c r="F14" s="38">
        <f t="shared" si="0"/>
        <v>3142.85</v>
      </c>
    </row>
    <row r="15" spans="1:6" ht="18" customHeight="1">
      <c r="A15" s="34" t="s">
        <v>52</v>
      </c>
      <c r="B15" s="34" t="s">
        <v>53</v>
      </c>
      <c r="C15" s="53">
        <v>554.32</v>
      </c>
      <c r="D15" s="54">
        <v>554.32</v>
      </c>
      <c r="E15" s="36"/>
      <c r="F15" s="36">
        <f t="shared" si="0"/>
        <v>554.32</v>
      </c>
    </row>
    <row r="16" spans="1:6" ht="18" customHeight="1">
      <c r="A16" s="34" t="s">
        <v>54</v>
      </c>
      <c r="B16" s="34" t="s">
        <v>55</v>
      </c>
      <c r="C16" s="53">
        <v>554.32</v>
      </c>
      <c r="D16" s="54">
        <v>554.32</v>
      </c>
      <c r="E16" s="36"/>
      <c r="F16" s="36">
        <f t="shared" si="0"/>
        <v>554.32</v>
      </c>
    </row>
    <row r="17" spans="1:6" ht="18" customHeight="1">
      <c r="A17" s="37" t="s">
        <v>56</v>
      </c>
      <c r="B17" s="37" t="s">
        <v>57</v>
      </c>
      <c r="C17" s="55">
        <v>342.97</v>
      </c>
      <c r="D17" s="56">
        <v>342.97</v>
      </c>
      <c r="E17" s="38"/>
      <c r="F17" s="38">
        <f t="shared" si="0"/>
        <v>342.97</v>
      </c>
    </row>
    <row r="18" spans="1:6" ht="18" customHeight="1">
      <c r="A18" s="37" t="s">
        <v>58</v>
      </c>
      <c r="B18" s="37" t="s">
        <v>59</v>
      </c>
      <c r="C18" s="55">
        <v>23.55</v>
      </c>
      <c r="D18" s="56">
        <v>23.55</v>
      </c>
      <c r="E18" s="38"/>
      <c r="F18" s="38">
        <f t="shared" si="0"/>
        <v>23.55</v>
      </c>
    </row>
    <row r="19" spans="1:6" ht="18" customHeight="1">
      <c r="A19" s="37" t="s">
        <v>60</v>
      </c>
      <c r="B19" s="37" t="s">
        <v>61</v>
      </c>
      <c r="C19" s="55">
        <v>187.8</v>
      </c>
      <c r="D19" s="56">
        <v>187.8</v>
      </c>
      <c r="E19" s="38"/>
      <c r="F19" s="38">
        <f t="shared" si="0"/>
        <v>187.8</v>
      </c>
    </row>
    <row r="20" spans="1:6" ht="21" customHeight="1">
      <c r="A20" s="109" t="s">
        <v>62</v>
      </c>
      <c r="B20" s="109"/>
      <c r="C20" s="36">
        <f>C7+C12+C15</f>
        <v>4117.94</v>
      </c>
      <c r="D20" s="36">
        <f>D7+D12+D15</f>
        <v>1600.94</v>
      </c>
      <c r="E20" s="36">
        <f>E12</f>
        <v>2517</v>
      </c>
      <c r="F20" s="36">
        <f t="shared" si="0"/>
        <v>4117.94</v>
      </c>
    </row>
  </sheetData>
  <sheetProtection/>
  <mergeCells count="10">
    <mergeCell ref="A2:F2"/>
    <mergeCell ref="A4:B4"/>
    <mergeCell ref="C4:E4"/>
    <mergeCell ref="A20:B20"/>
    <mergeCell ref="A5:A6"/>
    <mergeCell ref="B5:B6"/>
    <mergeCell ref="C5:C6"/>
    <mergeCell ref="D5:D6"/>
    <mergeCell ref="E5:E6"/>
    <mergeCell ref="F4:F6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tabSelected="1" zoomScalePageLayoutView="0" workbookViewId="0" topLeftCell="A1">
      <selection activeCell="G4" sqref="G4"/>
    </sheetView>
  </sheetViews>
  <sheetFormatPr defaultColWidth="9.00390625" defaultRowHeight="14.25"/>
  <cols>
    <col min="1" max="1" width="13.25390625" style="13" customWidth="1"/>
    <col min="2" max="2" width="27.25390625" style="13" customWidth="1"/>
    <col min="3" max="3" width="16.75390625" style="13" customWidth="1"/>
    <col min="4" max="4" width="13.875" style="13" customWidth="1"/>
    <col min="5" max="5" width="14.25390625" style="13" customWidth="1"/>
    <col min="6" max="16384" width="9.00390625" style="13" customWidth="1"/>
  </cols>
  <sheetData>
    <row r="1" spans="1:5" s="16" customFormat="1" ht="13.5" customHeight="1">
      <c r="A1" s="17"/>
      <c r="E1" s="18" t="s">
        <v>87</v>
      </c>
    </row>
    <row r="2" spans="1:5" ht="28.5" customHeight="1">
      <c r="A2" s="99" t="s">
        <v>88</v>
      </c>
      <c r="B2" s="99"/>
      <c r="C2" s="99"/>
      <c r="D2" s="99"/>
      <c r="E2" s="104"/>
    </row>
    <row r="3" spans="1:5" s="12" customFormat="1" ht="14.25" customHeight="1">
      <c r="A3" s="14"/>
      <c r="B3" s="14"/>
      <c r="C3" s="14"/>
      <c r="D3" s="14"/>
      <c r="E3" s="18" t="s">
        <v>2</v>
      </c>
    </row>
    <row r="4" spans="1:5" ht="22.5" customHeight="1">
      <c r="A4" s="100" t="s">
        <v>89</v>
      </c>
      <c r="B4" s="100"/>
      <c r="C4" s="100" t="s">
        <v>90</v>
      </c>
      <c r="D4" s="100"/>
      <c r="E4" s="100"/>
    </row>
    <row r="5" spans="1:5" ht="24.75" customHeight="1">
      <c r="A5" s="63" t="s">
        <v>32</v>
      </c>
      <c r="B5" s="63" t="s">
        <v>33</v>
      </c>
      <c r="C5" s="63" t="s">
        <v>23</v>
      </c>
      <c r="D5" s="64" t="s">
        <v>91</v>
      </c>
      <c r="E5" s="64" t="s">
        <v>92</v>
      </c>
    </row>
    <row r="6" spans="1:5" ht="18" customHeight="1">
      <c r="A6" s="34" t="s">
        <v>93</v>
      </c>
      <c r="B6" s="34" t="s">
        <v>94</v>
      </c>
      <c r="C6" s="65">
        <v>1524.26</v>
      </c>
      <c r="D6" s="65">
        <v>1524.26</v>
      </c>
      <c r="E6" s="36"/>
    </row>
    <row r="7" spans="1:5" ht="18" customHeight="1">
      <c r="A7" s="37" t="s">
        <v>95</v>
      </c>
      <c r="B7" s="37" t="s">
        <v>96</v>
      </c>
      <c r="C7" s="66">
        <v>572.5</v>
      </c>
      <c r="D7" s="66">
        <v>572.5</v>
      </c>
      <c r="E7" s="38"/>
    </row>
    <row r="8" spans="1:5" ht="18" customHeight="1">
      <c r="A8" s="37" t="s">
        <v>97</v>
      </c>
      <c r="B8" s="37" t="s">
        <v>98</v>
      </c>
      <c r="C8" s="66">
        <v>211.35</v>
      </c>
      <c r="D8" s="66">
        <v>211.35</v>
      </c>
      <c r="E8" s="38"/>
    </row>
    <row r="9" spans="1:5" ht="18" customHeight="1">
      <c r="A9" s="37" t="s">
        <v>99</v>
      </c>
      <c r="B9" s="37" t="s">
        <v>100</v>
      </c>
      <c r="C9" s="67">
        <v>264.96</v>
      </c>
      <c r="D9" s="67">
        <v>264.96</v>
      </c>
      <c r="E9" s="38"/>
    </row>
    <row r="10" spans="1:5" ht="18" customHeight="1">
      <c r="A10" s="37" t="s">
        <v>101</v>
      </c>
      <c r="B10" s="37" t="s">
        <v>102</v>
      </c>
      <c r="C10" s="67">
        <v>132.48</v>
      </c>
      <c r="D10" s="67">
        <v>132.48</v>
      </c>
      <c r="E10" s="38"/>
    </row>
    <row r="11" spans="1:5" ht="18" customHeight="1">
      <c r="A11" s="37" t="s">
        <v>103</v>
      </c>
      <c r="B11" s="37" t="s">
        <v>57</v>
      </c>
      <c r="C11" s="68">
        <v>342.97</v>
      </c>
      <c r="D11" s="68">
        <v>342.97</v>
      </c>
      <c r="E11" s="38"/>
    </row>
    <row r="12" spans="1:5" ht="18" customHeight="1">
      <c r="A12" s="34" t="s">
        <v>104</v>
      </c>
      <c r="B12" s="34" t="s">
        <v>105</v>
      </c>
      <c r="C12" s="69">
        <v>53.35</v>
      </c>
      <c r="D12" s="69"/>
      <c r="E12" s="69">
        <v>53.35</v>
      </c>
    </row>
    <row r="13" spans="1:5" ht="18" customHeight="1">
      <c r="A13" s="37" t="s">
        <v>107</v>
      </c>
      <c r="B13" s="37" t="s">
        <v>108</v>
      </c>
      <c r="C13" s="70">
        <v>53.35</v>
      </c>
      <c r="D13" s="70"/>
      <c r="E13" s="70">
        <v>53.35</v>
      </c>
    </row>
    <row r="14" spans="1:5" ht="18" customHeight="1">
      <c r="A14" s="34" t="s">
        <v>109</v>
      </c>
      <c r="B14" s="34" t="s">
        <v>110</v>
      </c>
      <c r="C14" s="71">
        <v>23.33</v>
      </c>
      <c r="D14" s="71">
        <v>23.33</v>
      </c>
      <c r="E14" s="36"/>
    </row>
    <row r="15" spans="1:5" ht="18" customHeight="1">
      <c r="A15" s="37" t="s">
        <v>111</v>
      </c>
      <c r="B15" s="37" t="s">
        <v>112</v>
      </c>
      <c r="C15" s="72">
        <v>23.33</v>
      </c>
      <c r="D15" s="72">
        <v>23.33</v>
      </c>
      <c r="E15" s="38"/>
    </row>
    <row r="16" spans="1:5" ht="18" customHeight="1">
      <c r="A16" s="109" t="s">
        <v>62</v>
      </c>
      <c r="B16" s="109"/>
      <c r="C16" s="36">
        <f>C14+C6+C12</f>
        <v>1600.9399999999998</v>
      </c>
      <c r="D16" s="36">
        <f>D14+D6+D12</f>
        <v>1547.59</v>
      </c>
      <c r="E16" s="36">
        <f>E14+E6+E12</f>
        <v>53.35</v>
      </c>
    </row>
  </sheetData>
  <sheetProtection/>
  <mergeCells count="4">
    <mergeCell ref="A2:E2"/>
    <mergeCell ref="A4:B4"/>
    <mergeCell ref="C4:E4"/>
    <mergeCell ref="A16:B16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zoomScalePageLayoutView="0" workbookViewId="0" topLeftCell="A1">
      <selection activeCell="F5" sqref="F5:F6"/>
    </sheetView>
  </sheetViews>
  <sheetFormatPr defaultColWidth="9.00390625" defaultRowHeight="14.25"/>
  <cols>
    <col min="1" max="6" width="19.50390625" style="13" customWidth="1"/>
    <col min="7" max="16384" width="9.00390625" style="13" customWidth="1"/>
  </cols>
  <sheetData>
    <row r="1" ht="14.25">
      <c r="F1" s="18" t="s">
        <v>113</v>
      </c>
    </row>
    <row r="2" spans="1:6" ht="20.25" customHeight="1">
      <c r="A2" s="99" t="s">
        <v>114</v>
      </c>
      <c r="B2" s="99"/>
      <c r="C2" s="99"/>
      <c r="D2" s="99"/>
      <c r="E2" s="99"/>
      <c r="F2" s="99"/>
    </row>
    <row r="3" spans="1:6" ht="15.75" customHeight="1">
      <c r="A3" s="14"/>
      <c r="B3" s="14"/>
      <c r="C3" s="14"/>
      <c r="D3" s="14"/>
      <c r="E3" s="14"/>
      <c r="F3" s="15" t="s">
        <v>2</v>
      </c>
    </row>
    <row r="4" spans="1:6" ht="33" customHeight="1">
      <c r="A4" s="110" t="s">
        <v>84</v>
      </c>
      <c r="B4" s="110"/>
      <c r="C4" s="110"/>
      <c r="D4" s="110"/>
      <c r="E4" s="110"/>
      <c r="F4" s="110"/>
    </row>
    <row r="5" spans="1:6" ht="43.5" customHeight="1">
      <c r="A5" s="111" t="s">
        <v>23</v>
      </c>
      <c r="B5" s="111" t="s">
        <v>115</v>
      </c>
      <c r="C5" s="111" t="s">
        <v>116</v>
      </c>
      <c r="D5" s="112"/>
      <c r="E5" s="112"/>
      <c r="F5" s="111" t="s">
        <v>106</v>
      </c>
    </row>
    <row r="6" spans="1:6" ht="36.75" customHeight="1">
      <c r="A6" s="112"/>
      <c r="B6" s="111"/>
      <c r="C6" s="39" t="s">
        <v>86</v>
      </c>
      <c r="D6" s="39" t="s">
        <v>117</v>
      </c>
      <c r="E6" s="39" t="s">
        <v>118</v>
      </c>
      <c r="F6" s="111"/>
    </row>
    <row r="7" spans="1:6" ht="66.75" customHeight="1">
      <c r="A7" s="40"/>
      <c r="B7" s="40"/>
      <c r="C7" s="38"/>
      <c r="D7" s="38"/>
      <c r="E7" s="38"/>
      <c r="F7" s="38"/>
    </row>
    <row r="8" spans="1:5" s="12" customFormat="1" ht="18.75" customHeight="1">
      <c r="A8" s="113" t="s">
        <v>129</v>
      </c>
      <c r="B8" s="114"/>
      <c r="C8" s="114"/>
      <c r="D8" s="114"/>
      <c r="E8" s="114"/>
    </row>
    <row r="9" s="12" customFormat="1" ht="18.75" customHeight="1"/>
    <row r="10" s="12" customFormat="1" ht="18.75" customHeight="1"/>
    <row r="11" ht="18.75" customHeight="1"/>
  </sheetData>
  <sheetProtection/>
  <mergeCells count="7">
    <mergeCell ref="A2:F2"/>
    <mergeCell ref="A4:F4"/>
    <mergeCell ref="C5:E5"/>
    <mergeCell ref="A8:E8"/>
    <mergeCell ref="A5:A6"/>
    <mergeCell ref="B5:B6"/>
    <mergeCell ref="F5:F6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D5" sqref="D5"/>
    </sheetView>
  </sheetViews>
  <sheetFormatPr defaultColWidth="8.00390625" defaultRowHeight="15.75" customHeight="1"/>
  <cols>
    <col min="1" max="5" width="27.75390625" style="0" customWidth="1"/>
    <col min="6" max="241" width="8.00390625" style="0" customWidth="1"/>
  </cols>
  <sheetData>
    <row r="1" spans="1:5" ht="15.75" customHeight="1">
      <c r="A1" s="6"/>
      <c r="B1" s="7"/>
      <c r="C1" s="8"/>
      <c r="D1" s="8"/>
      <c r="E1" s="18" t="s">
        <v>119</v>
      </c>
    </row>
    <row r="2" spans="1:5" ht="32.25" customHeight="1">
      <c r="A2" s="115" t="s">
        <v>120</v>
      </c>
      <c r="B2" s="115"/>
      <c r="C2" s="115"/>
      <c r="D2" s="115"/>
      <c r="E2" s="116"/>
    </row>
    <row r="3" spans="1:5" ht="21.75" customHeight="1">
      <c r="A3" s="9"/>
      <c r="B3" s="10"/>
      <c r="C3" s="10"/>
      <c r="D3" s="10"/>
      <c r="E3" s="11" t="s">
        <v>121</v>
      </c>
    </row>
    <row r="4" spans="1:5" ht="32.25" customHeight="1">
      <c r="A4" s="117" t="s">
        <v>32</v>
      </c>
      <c r="B4" s="100" t="s">
        <v>33</v>
      </c>
      <c r="C4" s="117" t="s">
        <v>122</v>
      </c>
      <c r="D4" s="117"/>
      <c r="E4" s="117"/>
    </row>
    <row r="5" spans="1:5" ht="32.25" customHeight="1">
      <c r="A5" s="117"/>
      <c r="B5" s="100"/>
      <c r="C5" s="41" t="s">
        <v>23</v>
      </c>
      <c r="D5" s="41" t="s">
        <v>66</v>
      </c>
      <c r="E5" s="41" t="s">
        <v>67</v>
      </c>
    </row>
    <row r="6" spans="1:5" ht="26.25" customHeight="1">
      <c r="A6" s="42"/>
      <c r="B6" s="42"/>
      <c r="C6" s="43"/>
      <c r="D6" s="44"/>
      <c r="E6" s="43"/>
    </row>
    <row r="7" spans="1:5" ht="26.25" customHeight="1">
      <c r="A7" s="42"/>
      <c r="B7" s="42"/>
      <c r="C7" s="43"/>
      <c r="D7" s="44"/>
      <c r="E7" s="44"/>
    </row>
    <row r="8" spans="1:5" ht="26.25" customHeight="1">
      <c r="A8" s="42"/>
      <c r="B8" s="42"/>
      <c r="C8" s="43"/>
      <c r="D8" s="44"/>
      <c r="E8" s="44"/>
    </row>
    <row r="9" spans="1:5" ht="26.25" customHeight="1">
      <c r="A9" s="42"/>
      <c r="B9" s="42"/>
      <c r="C9" s="43"/>
      <c r="D9" s="44"/>
      <c r="E9" s="44"/>
    </row>
    <row r="10" spans="1:5" ht="26.25" customHeight="1">
      <c r="A10" s="42"/>
      <c r="B10" s="45"/>
      <c r="C10" s="43"/>
      <c r="D10" s="44"/>
      <c r="E10" s="44"/>
    </row>
    <row r="11" spans="1:5" ht="26.25" customHeight="1">
      <c r="A11" s="42"/>
      <c r="B11" s="45"/>
      <c r="C11" s="44"/>
      <c r="D11" s="44"/>
      <c r="E11" s="44"/>
    </row>
    <row r="12" spans="1:5" ht="26.25" customHeight="1">
      <c r="A12" s="42"/>
      <c r="B12" s="42"/>
      <c r="C12" s="44"/>
      <c r="D12" s="44"/>
      <c r="E12" s="44"/>
    </row>
    <row r="13" spans="1:5" ht="26.25" customHeight="1">
      <c r="A13" s="42"/>
      <c r="B13" s="45"/>
      <c r="C13" s="44"/>
      <c r="D13" s="44"/>
      <c r="E13" s="44"/>
    </row>
    <row r="14" spans="1:5" ht="26.25" customHeight="1">
      <c r="A14" s="118" t="s">
        <v>62</v>
      </c>
      <c r="B14" s="118"/>
      <c r="C14" s="44"/>
      <c r="D14" s="44"/>
      <c r="E14" s="44"/>
    </row>
    <row r="15" spans="1:5" ht="25.5" customHeight="1">
      <c r="A15" s="113" t="s">
        <v>127</v>
      </c>
      <c r="B15" s="114"/>
      <c r="C15" s="114"/>
      <c r="D15" s="114"/>
      <c r="E15" s="114"/>
    </row>
  </sheetData>
  <sheetProtection/>
  <mergeCells count="6">
    <mergeCell ref="A2:E2"/>
    <mergeCell ref="C4:E4"/>
    <mergeCell ref="A14:B14"/>
    <mergeCell ref="A15:E15"/>
    <mergeCell ref="A4:A5"/>
    <mergeCell ref="B4:B5"/>
  </mergeCells>
  <printOptions horizontalCentered="1"/>
  <pageMargins left="0" right="0" top="0.984251968503937" bottom="0.984251968503937" header="0.511811023622047" footer="0.511811023622047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7" sqref="A4:E17"/>
    </sheetView>
  </sheetViews>
  <sheetFormatPr defaultColWidth="9.00390625" defaultRowHeight="14.25"/>
  <cols>
    <col min="1" max="1" width="10.50390625" style="0" customWidth="1"/>
    <col min="2" max="2" width="30.50390625" style="0" customWidth="1"/>
    <col min="3" max="5" width="26.875" style="0" customWidth="1"/>
  </cols>
  <sheetData>
    <row r="1" spans="1:5" ht="14.25">
      <c r="A1" s="1"/>
      <c r="B1" s="1"/>
      <c r="C1" s="1"/>
      <c r="D1" s="1"/>
      <c r="E1" s="18" t="s">
        <v>123</v>
      </c>
    </row>
    <row r="2" spans="1:5" ht="25.5">
      <c r="A2" s="115" t="s">
        <v>124</v>
      </c>
      <c r="B2" s="115"/>
      <c r="C2" s="115"/>
      <c r="D2" s="115"/>
      <c r="E2" s="119"/>
    </row>
    <row r="3" spans="1:5" ht="14.25">
      <c r="A3" s="2"/>
      <c r="B3" s="3"/>
      <c r="C3" s="4"/>
      <c r="D3" s="4"/>
      <c r="E3" s="5" t="s">
        <v>2</v>
      </c>
    </row>
    <row r="4" spans="1:5" ht="21.75" customHeight="1">
      <c r="A4" s="124" t="s">
        <v>32</v>
      </c>
      <c r="B4" s="124" t="s">
        <v>33</v>
      </c>
      <c r="C4" s="120" t="s">
        <v>125</v>
      </c>
      <c r="D4" s="120"/>
      <c r="E4" s="120"/>
    </row>
    <row r="5" spans="1:5" ht="21.75" customHeight="1">
      <c r="A5" s="124"/>
      <c r="B5" s="124"/>
      <c r="C5" s="57" t="s">
        <v>86</v>
      </c>
      <c r="D5" s="57" t="s">
        <v>66</v>
      </c>
      <c r="E5" s="57" t="s">
        <v>67</v>
      </c>
    </row>
    <row r="6" spans="1:5" ht="21.75" customHeight="1">
      <c r="A6" s="42"/>
      <c r="B6" s="42"/>
      <c r="C6" s="58"/>
      <c r="D6" s="58"/>
      <c r="E6" s="59"/>
    </row>
    <row r="7" spans="1:5" ht="21.75" customHeight="1">
      <c r="A7" s="42"/>
      <c r="B7" s="42"/>
      <c r="C7" s="58"/>
      <c r="D7" s="58"/>
      <c r="E7" s="58"/>
    </row>
    <row r="8" spans="1:5" ht="21.75" customHeight="1">
      <c r="A8" s="42"/>
      <c r="B8" s="42"/>
      <c r="C8" s="58"/>
      <c r="D8" s="58"/>
      <c r="E8" s="58"/>
    </row>
    <row r="9" spans="1:5" ht="21.75" customHeight="1">
      <c r="A9" s="42"/>
      <c r="B9" s="42"/>
      <c r="C9" s="60"/>
      <c r="D9" s="60"/>
      <c r="E9" s="61"/>
    </row>
    <row r="10" spans="1:5" ht="21.75" customHeight="1">
      <c r="A10" s="42"/>
      <c r="B10" s="45"/>
      <c r="C10" s="60"/>
      <c r="D10" s="60"/>
      <c r="E10" s="61"/>
    </row>
    <row r="11" spans="1:5" ht="21.75" customHeight="1">
      <c r="A11" s="42"/>
      <c r="B11" s="45"/>
      <c r="C11" s="62"/>
      <c r="D11" s="62"/>
      <c r="E11" s="61"/>
    </row>
    <row r="12" spans="1:5" ht="21.75" customHeight="1">
      <c r="A12" s="60"/>
      <c r="B12" s="61"/>
      <c r="C12" s="61"/>
      <c r="D12" s="61"/>
      <c r="E12" s="61"/>
    </row>
    <row r="13" spans="1:5" ht="21.75" customHeight="1">
      <c r="A13" s="60"/>
      <c r="B13" s="60"/>
      <c r="C13" s="61"/>
      <c r="D13" s="61"/>
      <c r="E13" s="61"/>
    </row>
    <row r="14" spans="1:5" ht="21.75" customHeight="1">
      <c r="A14" s="60"/>
      <c r="B14" s="60"/>
      <c r="C14" s="61"/>
      <c r="D14" s="61"/>
      <c r="E14" s="61"/>
    </row>
    <row r="15" spans="1:5" ht="21.75" customHeight="1">
      <c r="A15" s="60"/>
      <c r="B15" s="60"/>
      <c r="C15" s="61"/>
      <c r="D15" s="61"/>
      <c r="E15" s="61"/>
    </row>
    <row r="16" spans="1:5" ht="21.75" customHeight="1">
      <c r="A16" s="60"/>
      <c r="B16" s="60"/>
      <c r="C16" s="61"/>
      <c r="D16" s="61"/>
      <c r="E16" s="61"/>
    </row>
    <row r="17" spans="1:5" ht="21.75" customHeight="1">
      <c r="A17" s="60"/>
      <c r="B17" s="60"/>
      <c r="C17" s="61"/>
      <c r="D17" s="61"/>
      <c r="E17" s="61"/>
    </row>
    <row r="18" spans="1:5" ht="21.75" customHeight="1">
      <c r="A18" s="121" t="s">
        <v>126</v>
      </c>
      <c r="B18" s="121"/>
      <c r="C18" s="61"/>
      <c r="D18" s="61"/>
      <c r="E18" s="61"/>
    </row>
    <row r="19" spans="1:5" ht="14.25">
      <c r="A19" s="122" t="s">
        <v>128</v>
      </c>
      <c r="B19" s="123"/>
      <c r="C19" s="123"/>
      <c r="D19" s="123"/>
      <c r="E19" s="123"/>
    </row>
  </sheetData>
  <sheetProtection/>
  <mergeCells count="6">
    <mergeCell ref="A2:E2"/>
    <mergeCell ref="C4:E4"/>
    <mergeCell ref="A18:B18"/>
    <mergeCell ref="A19:E19"/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</cp:lastModifiedBy>
  <cp:lastPrinted>2021-04-25T01:39:00Z</cp:lastPrinted>
  <dcterms:created xsi:type="dcterms:W3CDTF">2015-01-17T17:09:00Z</dcterms:created>
  <dcterms:modified xsi:type="dcterms:W3CDTF">2021-04-29T06:28:05Z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